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Schools\Healthy Food Certification (HFC)\HFC Handouts\CNS Calculation Worksheets\"/>
    </mc:Choice>
  </mc:AlternateContent>
  <bookViews>
    <workbookView xWindow="0" yWindow="0" windowWidth="20400" windowHeight="7650"/>
  </bookViews>
  <sheets>
    <sheet name="Sheet1" sheetId="1" r:id="rId1"/>
  </sheets>
  <definedNames>
    <definedName name="_xlnm.Print_Area" localSheetId="0">Sheet1!$A$1:$AN$269</definedName>
  </definedNames>
  <calcPr calcId="162913"/>
</workbook>
</file>

<file path=xl/calcChain.xml><?xml version="1.0" encoding="utf-8"?>
<calcChain xmlns="http://schemas.openxmlformats.org/spreadsheetml/2006/main">
  <c r="N133" i="1" l="1"/>
  <c r="T123" i="1"/>
  <c r="T121" i="1"/>
  <c r="T125" i="1" l="1"/>
  <c r="AL154" i="1" l="1"/>
  <c r="AL156" i="1" l="1"/>
  <c r="AI156" i="1"/>
  <c r="AL148" i="1"/>
  <c r="AI148" i="1"/>
  <c r="AL70" i="1" l="1"/>
  <c r="AI70" i="1"/>
  <c r="AR70" i="1"/>
  <c r="AO70" i="1"/>
  <c r="AI154" i="1" l="1"/>
  <c r="AC171" i="1"/>
  <c r="AL171" i="1" s="1"/>
  <c r="AL103" i="1"/>
  <c r="AI103" i="1"/>
  <c r="AL162" i="1"/>
  <c r="AI162" i="1"/>
  <c r="AC168" i="1"/>
  <c r="AI168" i="1" s="1"/>
  <c r="AC166" i="1"/>
  <c r="AL166" i="1" s="1"/>
  <c r="AL168" i="1" l="1"/>
  <c r="AL206" i="1" s="1"/>
  <c r="AI166" i="1"/>
  <c r="AI171" i="1"/>
  <c r="AI206" i="1" l="1"/>
  <c r="AI213" i="1" s="1"/>
  <c r="AL213" i="1"/>
</calcChain>
</file>

<file path=xl/sharedStrings.xml><?xml version="1.0" encoding="utf-8"?>
<sst xmlns="http://schemas.openxmlformats.org/spreadsheetml/2006/main" count="187" uniqueCount="115">
  <si>
    <t xml:space="preserve"> Yes</t>
  </si>
  <si>
    <t xml:space="preserve"> No</t>
  </si>
  <si>
    <t>g</t>
  </si>
  <si>
    <t>mg</t>
  </si>
  <si>
    <t>Calories</t>
  </si>
  <si>
    <t>Sodium (mg)</t>
  </si>
  <si>
    <t>·</t>
  </si>
  <si>
    <t>A</t>
  </si>
  <si>
    <t>B</t>
  </si>
  <si>
    <t>School Year 2019-20</t>
  </si>
  <si>
    <t>Connecticut Nutrition Standards</t>
  </si>
  <si>
    <t>Whole Grain-rich Criteria for Grades K-12 in the NSLP and SBP</t>
  </si>
  <si>
    <t xml:space="preserve">Product Formulation Statements </t>
  </si>
  <si>
    <t>CNS Worksheet 9: Nutrient Analysis of Recipes</t>
  </si>
  <si>
    <t>Name of product:</t>
  </si>
  <si>
    <t xml:space="preserve">Date reviewed:  </t>
  </si>
  <si>
    <t>Are package and  serving size the same?</t>
  </si>
  <si>
    <t>Package size</t>
  </si>
  <si>
    <t>Serving size</t>
  </si>
  <si>
    <r>
      <t xml:space="preserve">Sugars: </t>
    </r>
    <r>
      <rPr>
        <sz val="11"/>
        <rFont val="Arial Narrow"/>
        <family val="2"/>
      </rPr>
      <t>15 grams or less</t>
    </r>
  </si>
  <si>
    <r>
      <t>Trans fat:</t>
    </r>
    <r>
      <rPr>
        <sz val="11"/>
        <rFont val="Arial Narrow"/>
        <family val="2"/>
      </rPr>
      <t xml:space="preserve"> 0 g</t>
    </r>
  </si>
  <si>
    <t xml:space="preserve">Connecticut Nutrition Standards for Food in Schools </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</si>
  <si>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</si>
  <si>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 xml:space="preserve">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 </t>
  </si>
  <si>
    <t>Total fat (g)</t>
  </si>
  <si>
    <t>Saturated fat (g)</t>
  </si>
  <si>
    <t>Trans fat (g)</t>
  </si>
  <si>
    <r>
      <t xml:space="preserve">Dietary fiber (g)  </t>
    </r>
    <r>
      <rPr>
        <sz val="11"/>
        <color theme="1"/>
        <rFont val="Arial Narrow"/>
        <family val="2"/>
      </rPr>
      <t>E</t>
    </r>
    <r>
      <rPr>
        <sz val="11"/>
        <color indexed="8"/>
        <rFont val="Arial Narrow"/>
        <family val="2"/>
      </rPr>
      <t>nte</t>
    </r>
    <r>
      <rPr>
        <i/>
        <sz val="11"/>
        <color indexed="8"/>
        <rFont val="Arial Narrow"/>
        <family val="2"/>
      </rPr>
      <t xml:space="preserve">r 0 (zero) if the label or recipe's nutrient analysis states “less than 1g" or "&lt;1g." </t>
    </r>
  </si>
  <si>
    <r>
      <t xml:space="preserve">Sugars (g)  </t>
    </r>
    <r>
      <rPr>
        <i/>
        <sz val="11"/>
        <color indexed="8"/>
        <rFont val="Arial Narrow"/>
        <family val="2"/>
      </rPr>
      <t xml:space="preserve">Enter 0 (zero) if the label or recipe's nutrient analysis states “less than 1g" or "&lt;1g." </t>
    </r>
  </si>
  <si>
    <t>Percentage of calories from fat</t>
  </si>
  <si>
    <t>Percentage of sugars by weight</t>
  </si>
  <si>
    <t>Percentage of calories from saturated fat</t>
  </si>
  <si>
    <t xml:space="preserve">Manufacturer or recipe:  </t>
  </si>
  <si>
    <t>CNS Nutrient Standards</t>
  </si>
  <si>
    <t>Does the product or recipe meet the nutrient standard?</t>
  </si>
  <si>
    <r>
      <t xml:space="preserve">Standard 1 — Whole grain-rich (WGR) food: </t>
    </r>
    <r>
      <rPr>
        <sz val="11"/>
        <color indexed="8"/>
        <rFont val="Arial Narrow"/>
        <family val="2"/>
      </rPr>
      <t>The food item is a grain product that 1) contains at least 50 percent whole grains by weight or has a whole grain as the first ingredient; 2) any remaining grain ingredients are enriched; and 3) any noncreditable grains are no more than 3.99 grams for groups A-G and 6.99 grams for groups H and I. If the product contains any noncreditable grains, the manufacturer must provide a product formulation statement (PFS) that documents the total amount. If water is the first ingredient, the second ingredient must be a whole grain. For more information, see the CSDE's handouts below.</t>
    </r>
  </si>
  <si>
    <t>Healthy Food Certification</t>
  </si>
  <si>
    <t>HFC Coordinator</t>
  </si>
  <si>
    <t>For more information, visit the CSDE’s Healthy Food Certification and Connecticut Nutrition Standards webpages, or contact the coordinator of HFC at the Connecticut State Department of Education, Bureau of Health/Nutrition, Family Services and Adult Education, 450 Columbus Boulevard, Suite 504, Hartford, CT 06103-1841.</t>
  </si>
  <si>
    <r>
      <t xml:space="preserve">Sugars: </t>
    </r>
    <r>
      <rPr>
        <sz val="11"/>
        <rFont val="Arial Narrow"/>
        <family val="2"/>
      </rPr>
      <t>35% or less by weight</t>
    </r>
  </si>
  <si>
    <t>C</t>
  </si>
  <si>
    <t>D</t>
  </si>
  <si>
    <t>E</t>
  </si>
  <si>
    <t>F</t>
  </si>
  <si>
    <t xml:space="preserve">Fortified products must be naturally nutrient-rich products fortified with nutrients at levels based on scientifically documented health needs, such as breakfast cereals fortified with iron, soy products fortified with calcium, and grain products fortified with folic acid.           </t>
  </si>
  <si>
    <t xml:space="preserve"> ounces (oz)</t>
  </si>
  <si>
    <t xml:space="preserve"> grams (g)</t>
  </si>
  <si>
    <t xml:space="preserve"> oz</t>
  </si>
  <si>
    <t xml:space="preserve"> g</t>
  </si>
  <si>
    <t>Worksheet 7: Evaluating Entrees Sold Only A La Carte</t>
  </si>
  <si>
    <t xml:space="preserve">for Compliance with the Connecticut Nutrition Standards </t>
  </si>
  <si>
    <t>This worksheet is available at https://portal.ct.gov/-/media/SDE/Nutrition/HFC/CNS/CNSworksheet7.xlsx.</t>
  </si>
  <si>
    <r>
      <t xml:space="preserve">Sodium: </t>
    </r>
    <r>
      <rPr>
        <sz val="11"/>
        <rFont val="Arial Narrow"/>
        <family val="2"/>
      </rPr>
      <t>480 milligrams (mg) or less</t>
    </r>
  </si>
  <si>
    <r>
      <t>Calories:</t>
    </r>
    <r>
      <rPr>
        <sz val="11"/>
        <rFont val="Arial Narrow"/>
        <family val="2"/>
      </rPr>
      <t xml:space="preserve"> 350 or less </t>
    </r>
  </si>
  <si>
    <r>
      <t xml:space="preserve">Fat: </t>
    </r>
    <r>
      <rPr>
        <sz val="11"/>
        <rFont val="Arial Narrow"/>
        <family val="2"/>
      </rPr>
      <t>35% of calories or less</t>
    </r>
  </si>
  <si>
    <r>
      <t xml:space="preserve">Saturated fat: </t>
    </r>
    <r>
      <rPr>
        <sz val="11"/>
        <rFont val="Arial Narrow"/>
        <family val="2"/>
      </rPr>
      <t>Less than 10% of calories</t>
    </r>
  </si>
  <si>
    <r>
      <t xml:space="preserve">Does the product or recipe contain </t>
    </r>
    <r>
      <rPr>
        <b/>
        <sz val="11"/>
        <rFont val="Arial Narrow"/>
        <family val="2"/>
      </rPr>
      <t>added caffeine</t>
    </r>
    <r>
      <rPr>
        <sz val="11"/>
        <rFont val="Arial Narrow"/>
        <family val="2"/>
      </rPr>
      <t>?</t>
    </r>
  </si>
  <si>
    <r>
      <t xml:space="preserve">Does the product or recipe contain </t>
    </r>
    <r>
      <rPr>
        <b/>
        <sz val="11"/>
        <rFont val="Arial Narrow"/>
        <family val="2"/>
      </rPr>
      <t>significant fortification</t>
    </r>
    <r>
      <rPr>
        <sz val="11"/>
        <rFont val="Arial Narrow"/>
        <family val="2"/>
      </rPr>
      <t>?</t>
    </r>
  </si>
  <si>
    <r>
      <t xml:space="preserve">Does the product or recipe contain </t>
    </r>
    <r>
      <rPr>
        <b/>
        <sz val="11"/>
        <rFont val="Arial Narrow"/>
        <family val="2"/>
      </rPr>
      <t>partially hydrogenated oils</t>
    </r>
    <r>
      <rPr>
        <sz val="11"/>
        <rFont val="Arial Narrow"/>
        <family val="2"/>
      </rPr>
      <t>, e.g., partially hydrogenated cottonseed oil and partially hydrogenated soybean oil?</t>
    </r>
  </si>
  <si>
    <t>Part 2: General Standards</t>
  </si>
  <si>
    <r>
      <rPr>
        <b/>
        <sz val="11"/>
        <rFont val="Arial Narrow"/>
        <family val="2"/>
      </rPr>
      <t>Instructions:</t>
    </r>
    <r>
      <rPr>
        <sz val="11"/>
        <rFont val="Arial Narrow"/>
        <family val="2"/>
      </rPr>
      <t xml:space="preserve"> Enter information in the </t>
    </r>
    <r>
      <rPr>
        <b/>
        <sz val="11"/>
        <rFont val="Arial Narrow"/>
        <family val="2"/>
      </rPr>
      <t>blue boxes.</t>
    </r>
    <r>
      <rPr>
        <sz val="11"/>
        <rFont val="Arial Narrow"/>
        <family val="2"/>
      </rPr>
      <t xml:space="preserve"> The yellow boxes will calculate automatically. </t>
    </r>
    <r>
      <rPr>
        <sz val="11"/>
        <rFont val="Arial Narrow"/>
        <family val="2"/>
      </rPr>
      <t xml:space="preserve">. </t>
    </r>
  </si>
  <si>
    <t>If the food is a commercial product that meets the CNS but is not listed on the CSDE's List of Acceptable Foods and Beverages webpage, e-mail the product's nutrition information to the CSDE. For information on approved products and submitting products to the CSDE, see the CSDE's resources below.</t>
  </si>
  <si>
    <t>List of Acceptable Foods and Beverages</t>
  </si>
  <si>
    <t>Submitting New Products for Approval</t>
  </si>
  <si>
    <r>
      <t xml:space="preserve">Does the product or recipe contain </t>
    </r>
    <r>
      <rPr>
        <b/>
        <sz val="11"/>
        <rFont val="Arial Narrow"/>
        <family val="2"/>
      </rPr>
      <t>chemically altered fat substitutes</t>
    </r>
    <r>
      <rPr>
        <sz val="11"/>
        <rFont val="Arial Narrow"/>
        <family val="2"/>
      </rPr>
      <t>, e.g., Olestra, Olean, and Simplesse?</t>
    </r>
  </si>
  <si>
    <r>
      <t xml:space="preserve">Does the product or recipe contain </t>
    </r>
    <r>
      <rPr>
        <b/>
        <sz val="11"/>
        <rFont val="Arial Narrow"/>
        <family val="2"/>
      </rPr>
      <t>nutrition supplements,</t>
    </r>
    <r>
      <rPr>
        <sz val="11"/>
        <rFont val="Arial Narrow"/>
        <family val="2"/>
      </rPr>
      <t xml:space="preserve"> such as amino acids (e.g., taurine, glutamine, lysine, and arginine), extracts (e.g., green tea extract and gotu kola extract), and herbs or other botanicals (e.g., ginseng and gingko biloba)?</t>
    </r>
  </si>
  <si>
    <t>CNS Worksheet 7: Page 1 of 6</t>
  </si>
  <si>
    <t>CNS Worksheet 7: Page 2 of 6</t>
  </si>
  <si>
    <t>CNS Worksheet 7: Page 3 of 6</t>
  </si>
  <si>
    <t>CNS Worksheet 7: Page 4 of 6</t>
  </si>
  <si>
    <t>CNS Worksheet 7: Page 5 of 6</t>
  </si>
  <si>
    <t>CNS Worksheet 7: Page 6 of 6</t>
  </si>
  <si>
    <t xml:space="preserve"> ounces =</t>
  </si>
  <si>
    <r>
      <rPr>
        <b/>
        <sz val="11"/>
        <rFont val="Arial Narrow"/>
        <family val="2"/>
      </rPr>
      <t xml:space="preserve">For individually packaged foods only: </t>
    </r>
    <r>
      <rPr>
        <sz val="11"/>
        <rFont val="Arial Narrow"/>
        <family val="2"/>
      </rPr>
      <t xml:space="preserve">Enter the </t>
    </r>
    <r>
      <rPr>
        <b/>
        <sz val="11"/>
        <rFont val="Arial Narrow"/>
        <family val="2"/>
      </rPr>
      <t>package size</t>
    </r>
    <r>
      <rPr>
        <sz val="11"/>
        <rFont val="Arial Narrow"/>
        <family val="2"/>
      </rPr>
      <t xml:space="preserve"> and </t>
    </r>
    <r>
      <rPr>
        <b/>
        <sz val="11"/>
        <rFont val="Arial Narrow"/>
        <family val="2"/>
      </rPr>
      <t xml:space="preserve">serving size </t>
    </r>
    <r>
      <rPr>
        <sz val="11"/>
        <rFont val="Arial Narrow"/>
        <family val="2"/>
      </rPr>
      <t xml:space="preserve">in the orange box below. If the package size and serving size are not the same, you must calculate the nutrition information for the </t>
    </r>
    <r>
      <rPr>
        <b/>
        <sz val="11"/>
        <rFont val="Arial Narrow"/>
        <family val="2"/>
      </rPr>
      <t xml:space="preserve">entire package: </t>
    </r>
    <r>
      <rPr>
        <sz val="11"/>
        <rFont val="Arial Narrow"/>
        <family val="2"/>
      </rPr>
      <t xml:space="preserve">Multiply the </t>
    </r>
    <r>
      <rPr>
        <b/>
        <sz val="11"/>
        <rFont val="Arial Narrow"/>
        <family val="2"/>
      </rPr>
      <t>nutrients per serving</t>
    </r>
    <r>
      <rPr>
        <sz val="11"/>
        <rFont val="Arial Narrow"/>
        <family val="2"/>
      </rPr>
      <t xml:space="preserve"> by the </t>
    </r>
    <r>
      <rPr>
        <b/>
        <sz val="11"/>
        <rFont val="Arial Narrow"/>
        <family val="2"/>
      </rPr>
      <t>number of servings in the package</t>
    </r>
    <r>
      <rPr>
        <sz val="11"/>
        <rFont val="Arial Narrow"/>
        <family val="2"/>
      </rPr>
      <t xml:space="preserve">. Enter this information in 5B below. </t>
    </r>
  </si>
  <si>
    <r>
      <t xml:space="preserve">Does the product contain </t>
    </r>
    <r>
      <rPr>
        <b/>
        <sz val="11"/>
        <rFont val="Arial Narrow"/>
        <family val="2"/>
      </rPr>
      <t>artificial sweeteners, nonnutritive sweeteners, or sugar alcohols</t>
    </r>
    <r>
      <rPr>
        <sz val="11"/>
        <rFont val="Arial Narrow"/>
        <family val="2"/>
      </rPr>
      <t xml:space="preserve">? </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</si>
  <si>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</si>
  <si>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t xml:space="preserve">(All answers in step 5 are "yes" and all answers in step 6 are "no.") </t>
  </si>
  <si>
    <t>(The answers in steps 2, 4, and 7 are "yes.")</t>
  </si>
  <si>
    <r>
      <t xml:space="preserve">Read the </t>
    </r>
    <r>
      <rPr>
        <b/>
        <sz val="11"/>
        <rFont val="Arial Narrow"/>
        <family val="2"/>
      </rPr>
      <t xml:space="preserve">ingredients </t>
    </r>
    <r>
      <rPr>
        <sz val="11"/>
        <rFont val="Arial Narrow"/>
        <family val="2"/>
      </rPr>
      <t xml:space="preserve">for the product or recipe. For questions A-F below, </t>
    </r>
    <r>
      <rPr>
        <b/>
        <sz val="11"/>
        <rFont val="Arial Narrow"/>
        <family val="2"/>
      </rPr>
      <t>check (X) either "Yes" or "No"</t>
    </r>
    <r>
      <rPr>
        <sz val="11"/>
        <rFont val="Arial Narrow"/>
        <family val="2"/>
      </rPr>
      <t xml:space="preserve"> in the blue boxes. For more information on each requirement, see the CSDE's document below.</t>
    </r>
  </si>
  <si>
    <t xml:space="preserve"> Does the product or recipe meet at least one general standard?</t>
  </si>
  <si>
    <r>
      <t xml:space="preserve"> Does the product or recipe meet the </t>
    </r>
    <r>
      <rPr>
        <b/>
        <sz val="12"/>
        <rFont val="Arial Narrow"/>
        <family val="2"/>
      </rPr>
      <t xml:space="preserve">definition for an entree item </t>
    </r>
    <r>
      <rPr>
        <b/>
        <sz val="12"/>
        <color indexed="8"/>
        <rFont val="Arial Narrow"/>
        <family val="2"/>
      </rPr>
      <t>under the CNS?</t>
    </r>
  </si>
  <si>
    <r>
      <t xml:space="preserve"> The entree product or recipe must meet </t>
    </r>
    <r>
      <rPr>
        <b/>
        <sz val="11"/>
        <rFont val="Arial Narrow"/>
        <family val="2"/>
      </rPr>
      <t>at least one</t>
    </r>
    <r>
      <rPr>
        <sz val="11"/>
        <rFont val="Arial Narrow"/>
        <family val="2"/>
      </rPr>
      <t xml:space="preserve"> general standard. </t>
    </r>
    <r>
      <rPr>
        <b/>
        <sz val="11"/>
        <rFont val="Arial Narrow"/>
        <family val="2"/>
      </rPr>
      <t>Check (X) all that apply:</t>
    </r>
  </si>
  <si>
    <r>
      <t xml:space="preserve">Determine the </t>
    </r>
    <r>
      <rPr>
        <b/>
        <sz val="11"/>
        <rFont val="Arial Narrow"/>
        <family val="2"/>
      </rPr>
      <t>nutrition information per serving</t>
    </r>
    <r>
      <rPr>
        <sz val="11"/>
        <rFont val="Arial Narrow"/>
        <family val="2"/>
      </rPr>
      <t xml:space="preserve"> for the product or recipe.</t>
    </r>
  </si>
  <si>
    <t xml:space="preserve">The product or recipe must meet all nutrient standards for entrees sold only a la carte in steps 5 and 6 below. </t>
  </si>
  <si>
    <t xml:space="preserve">Does the product or recipe meet all nutrient standards for entrees sold only a la carte? </t>
  </si>
  <si>
    <t xml:space="preserve">Does the product or recipe meet the CNS for entrees sold only a la carte?                        </t>
  </si>
  <si>
    <t>Part 3: Nutrient Standards for Entrees Sold Only A La Carte</t>
  </si>
  <si>
    <r>
      <t xml:space="preserve">Part 2: Nutrient Standards for Entrees Sold Only A La Carte, </t>
    </r>
    <r>
      <rPr>
        <b/>
        <i/>
        <sz val="14"/>
        <color theme="0"/>
        <rFont val="Arial Narrow"/>
        <family val="2"/>
      </rPr>
      <t>continued</t>
    </r>
  </si>
  <si>
    <r>
      <t xml:space="preserve">In addition to meeting the CNS, the CSDE strongly encourages schools to choose foods that also meet the </t>
    </r>
    <r>
      <rPr>
        <b/>
        <sz val="11"/>
        <color theme="1"/>
        <rFont val="Arial Narrow"/>
        <family val="2"/>
      </rPr>
      <t>Better Choice Recommendations.</t>
    </r>
    <r>
      <rPr>
        <sz val="11"/>
        <color theme="1"/>
        <rFont val="Arial Narrow"/>
        <family val="2"/>
      </rPr>
      <t xml:space="preserve"> These additional recommendations are not required, but help identify foods that are even better choices. Read the </t>
    </r>
    <r>
      <rPr>
        <b/>
        <sz val="11"/>
        <color theme="1"/>
        <rFont val="Arial Narrow"/>
        <family val="2"/>
      </rPr>
      <t>ingredients</t>
    </r>
    <r>
      <rPr>
        <sz val="11"/>
        <color theme="1"/>
        <rFont val="Arial Narrow"/>
        <family val="2"/>
      </rPr>
      <t xml:space="preserve"> for the product or recipe. For each recommendation, </t>
    </r>
    <r>
      <rPr>
        <b/>
        <sz val="11"/>
        <color theme="1"/>
        <rFont val="Arial Narrow"/>
        <family val="2"/>
      </rPr>
      <t>check (X) either "Yes" or "No"</t>
    </r>
    <r>
      <rPr>
        <sz val="11"/>
        <color theme="1"/>
        <rFont val="Arial Narrow"/>
        <family val="2"/>
      </rPr>
      <t xml:space="preserve"> in the blue boxes.</t>
    </r>
  </si>
  <si>
    <r>
      <rPr>
        <b/>
        <sz val="11"/>
        <color theme="1"/>
        <rFont val="Arial Narrow"/>
        <family val="2"/>
      </rPr>
      <t xml:space="preserve">No artificial flavors or colors:  </t>
    </r>
    <r>
      <rPr>
        <sz val="11"/>
        <color theme="1"/>
        <rFont val="Arial Narrow"/>
        <family val="2"/>
      </rPr>
      <t>Does the product or recipe meet this recommendation?</t>
    </r>
  </si>
  <si>
    <r>
      <rPr>
        <b/>
        <sz val="11"/>
        <color theme="1"/>
        <rFont val="Arial Narrow"/>
        <family val="2"/>
      </rPr>
      <t xml:space="preserve">No high fructose corn syrup: </t>
    </r>
    <r>
      <rPr>
        <sz val="11"/>
        <color theme="1"/>
        <rFont val="Arial Narrow"/>
        <family val="2"/>
      </rPr>
      <t xml:space="preserve"> Does the product or recipe meet this recommendation?</t>
    </r>
  </si>
  <si>
    <r>
      <rPr>
        <b/>
        <sz val="11"/>
        <color theme="1"/>
        <rFont val="Arial Narrow"/>
        <family val="2"/>
      </rPr>
      <t xml:space="preserve">At least 2.5 grams of fiber:  </t>
    </r>
    <r>
      <rPr>
        <sz val="11"/>
        <color theme="1"/>
        <rFont val="Arial Narrow"/>
        <family val="2"/>
      </rPr>
      <t>Does the product or recipe meet this recommendation?</t>
    </r>
  </si>
  <si>
    <r>
      <rPr>
        <b/>
        <sz val="11"/>
        <color theme="1"/>
        <rFont val="Arial Narrow"/>
        <family val="2"/>
      </rPr>
      <t>100 percent whole grain:</t>
    </r>
    <r>
      <rPr>
        <sz val="11"/>
        <color theme="1"/>
        <rFont val="Arial Narrow"/>
        <family val="2"/>
      </rPr>
      <t xml:space="preserve"> Does the product or recipe meet this recommendation? </t>
    </r>
    <r>
      <rPr>
        <b/>
        <sz val="11"/>
        <color rgb="FFFF0000"/>
        <rFont val="Arial Narrow"/>
        <family val="2"/>
      </rPr>
      <t/>
    </r>
  </si>
  <si>
    <t>Part 5: Better Choice Recommendations for Entrees Sold Only A La Carte</t>
  </si>
  <si>
    <t>Keep completed worksheets on file for Healthy Food Certification (HFC) documentation (due November 30 of each year) and the CSDE's Administrative Review of school nutrition programs. The CSDE recommends maintaining completed worksheets electronically in a folder on the computer.</t>
  </si>
  <si>
    <t>Part 1: entree Definition</t>
  </si>
  <si>
    <t>Part 4: Compliance with CNS for Entrees Sold Only A La Carte</t>
  </si>
  <si>
    <r>
      <t xml:space="preserve">Nutrition information per serving </t>
    </r>
    <r>
      <rPr>
        <sz val="11"/>
        <color theme="1"/>
        <rFont val="Arial Narrow"/>
        <family val="2"/>
      </rPr>
      <t xml:space="preserve">(or </t>
    </r>
    <r>
      <rPr>
        <b/>
        <sz val="11"/>
        <color theme="1"/>
        <rFont val="Arial Narrow"/>
        <family val="2"/>
      </rPr>
      <t xml:space="preserve">per package </t>
    </r>
    <r>
      <rPr>
        <sz val="11"/>
        <color theme="1"/>
        <rFont val="Arial Narrow"/>
        <family val="2"/>
      </rPr>
      <t>if the package contains multiple servings):</t>
    </r>
  </si>
  <si>
    <r>
      <rPr>
        <b/>
        <sz val="11"/>
        <rFont val="Arial Narrow"/>
        <family val="2"/>
      </rPr>
      <t xml:space="preserve">Standard 2 — Food group: </t>
    </r>
    <r>
      <rPr>
        <sz val="11"/>
        <rFont val="Arial Narrow"/>
        <family val="2"/>
      </rPr>
      <t xml:space="preserve">The food item has one of the following food groups as the first ingredient: fruits; vegetables; dairy; or protein foods, e.g., meat, beans, poultry, seafood, eggs, nuts, and seeds. If </t>
    </r>
    <r>
      <rPr>
        <b/>
        <sz val="11"/>
        <rFont val="Arial Narrow"/>
        <family val="2"/>
      </rPr>
      <t xml:space="preserve">tofu, textured vegetable protein (TVP) or soybeans </t>
    </r>
    <r>
      <rPr>
        <sz val="11"/>
        <rFont val="Arial Narrow"/>
        <family val="2"/>
      </rPr>
      <t>are the first ingredient, the product meets the protein food group general standard. If water is the first ingredient (or greatest ingredient by weight for recipes), the second ingredient (or second greatest ingredient by weight for recipes) must be a fruit, vegetable, dairy, or protein food.</t>
    </r>
  </si>
  <si>
    <t>Nutrition Information per Serving</t>
  </si>
  <si>
    <t xml:space="preserve"> (one individual serving or package, including accompaniments)</t>
  </si>
  <si>
    <r>
      <t xml:space="preserve">This worksheet applies to the </t>
    </r>
    <r>
      <rPr>
        <b/>
        <sz val="11"/>
        <color indexed="8"/>
        <rFont val="Arial Narrow"/>
        <family val="2"/>
      </rPr>
      <t>entrees category</t>
    </r>
    <r>
      <rPr>
        <sz val="11"/>
        <color indexed="8"/>
        <rFont val="Arial Narrow"/>
        <family val="2"/>
      </rPr>
      <t xml:space="preserve"> of the Connecticut Nutrition Standards (CNS). For smoothies, see CNS worksheet 3. For the other CNS food categories, see CNS worksheets 1-2, 4-6 and 7-8. The CNS worksheets are available on the Connecticut State Department of Education's (CSDE)  webpage below.</t>
    </r>
  </si>
  <si>
    <r>
      <t>The CNS applies only to entrees that are only sold a la carte, i.e., entrees that are not sold as part of reimbursable meals in National School Lunch Program (NSLP) and School Breakfast Program (SBP). Entrees that are part of the reimbursable meal and are also sold a la carte</t>
    </r>
    <r>
      <rPr>
        <b/>
        <sz val="11"/>
        <color theme="1"/>
        <rFont val="Arial Narrow"/>
        <family val="2"/>
      </rPr>
      <t xml:space="preserve"> at the same meal on the same day</t>
    </r>
    <r>
      <rPr>
        <sz val="11"/>
        <color theme="1"/>
        <rFont val="Arial Narrow"/>
        <family val="2"/>
      </rPr>
      <t xml:space="preserve"> are exempt from the CNS if they: 1) are the same or smaller portion size as the NSLP and SBP; 2) have the same accompaniments; 3) meet the trans fat standard; and 4) do not contain artificial sweeteners, nonnutritive sweeteners, sugar alcohols, or chemically altered fat substitutes. </t>
    </r>
  </si>
  <si>
    <r>
      <rPr>
        <b/>
        <sz val="11"/>
        <color rgb="FFC00000"/>
        <rFont val="Arial Narrow"/>
        <family val="2"/>
      </rPr>
      <t xml:space="preserve">Note: </t>
    </r>
    <r>
      <rPr>
        <sz val="11"/>
        <color theme="1"/>
        <rFont val="Arial Narrow"/>
        <family val="2"/>
      </rPr>
      <t xml:space="preserve">The entree exemption applies only to </t>
    </r>
    <r>
      <rPr>
        <b/>
        <sz val="11"/>
        <color theme="1"/>
        <rFont val="Arial Narrow"/>
        <family val="2"/>
      </rPr>
      <t>entree items as defined by the CNS</t>
    </r>
    <r>
      <rPr>
        <sz val="11"/>
        <color theme="1"/>
        <rFont val="Arial Narrow"/>
        <family val="2"/>
      </rPr>
      <t>. Any other meal components that are also sold separately from the meal must comply with the CNS for the appropriate food category. For example, french fries that are part of a reimbursable meal cannot be sold a la carte unless they meet the nutrition standards for the CNS fruits and vegetables category. Muffins that are part of a reimbursable meal cannot be sold a la carte unless they meet the nutrition standards for the CNS snacks category.</t>
    </r>
  </si>
  <si>
    <r>
      <t xml:space="preserve">The CNS entree definition includes three categories of main dish food items that contain the meat/meat alternates component. </t>
    </r>
    <r>
      <rPr>
        <b/>
        <sz val="11"/>
        <color theme="1"/>
        <rFont val="Arial Narrow"/>
        <family val="2"/>
      </rPr>
      <t xml:space="preserve">Check (X) the one category </t>
    </r>
    <r>
      <rPr>
        <sz val="11"/>
        <color theme="1"/>
        <rFont val="Arial Narrow"/>
        <family val="2"/>
      </rPr>
      <t>below that applies to the product or recipe.</t>
    </r>
  </si>
  <si>
    <r>
      <t xml:space="preserve">The entree is a combination food of a </t>
    </r>
    <r>
      <rPr>
        <b/>
        <sz val="11"/>
        <color theme="1"/>
        <rFont val="Arial Narrow"/>
        <family val="2"/>
      </rPr>
      <t>meat/meat alternate</t>
    </r>
    <r>
      <rPr>
        <sz val="11"/>
        <color theme="1"/>
        <rFont val="Arial Narrow"/>
        <family val="2"/>
      </rPr>
      <t xml:space="preserve"> </t>
    </r>
    <r>
      <rPr>
        <b/>
        <sz val="11"/>
        <color theme="1"/>
        <rFont val="Arial Narrow"/>
        <family val="2"/>
      </rPr>
      <t>and</t>
    </r>
    <r>
      <rPr>
        <sz val="11"/>
        <color theme="1"/>
        <rFont val="Arial Narrow"/>
        <family val="2"/>
      </rPr>
      <t xml:space="preserve"> </t>
    </r>
    <r>
      <rPr>
        <b/>
        <sz val="11"/>
        <color theme="1"/>
        <rFont val="Arial Narrow"/>
        <family val="2"/>
      </rPr>
      <t>whole grain-rich (WGR) food</t>
    </r>
    <r>
      <rPr>
        <sz val="11"/>
        <color theme="1"/>
        <rFont val="Arial Narrow"/>
        <family val="2"/>
      </rPr>
      <t>. Examples include breakfast egg sandwich on a whole-wheat English muffin, turkey wrap on whole-wheat tortilla, pizza with WGR crust, hamburger on a whole-grain bun, and bean burrito with whole-corn tortilla.</t>
    </r>
  </si>
  <si>
    <r>
      <t xml:space="preserve">The entree is a combination food of a </t>
    </r>
    <r>
      <rPr>
        <b/>
        <sz val="11"/>
        <color theme="1"/>
        <rFont val="Arial Narrow"/>
        <family val="2"/>
      </rPr>
      <t>meat/meat alternate and vegetable/fruit</t>
    </r>
    <r>
      <rPr>
        <sz val="11"/>
        <color theme="1"/>
        <rFont val="Arial Narrow"/>
        <family val="2"/>
      </rPr>
      <t xml:space="preserve">. Examples include </t>
    </r>
    <r>
      <rPr>
        <sz val="11"/>
        <color theme="1"/>
        <rFont val="Arial Narrow"/>
        <family val="2"/>
      </rPr>
      <t>chef’s salad with egg, ham, and cheese; fruit and cheese platter; baked potato with chili; and chicken vegetable stir-fry.</t>
    </r>
  </si>
  <si>
    <r>
      <t xml:space="preserve">Enter the </t>
    </r>
    <r>
      <rPr>
        <b/>
        <sz val="11"/>
        <color theme="1"/>
        <rFont val="Arial Narrow"/>
        <family val="2"/>
      </rPr>
      <t>serving size weight (in grams)</t>
    </r>
    <r>
      <rPr>
        <sz val="11"/>
        <color theme="1"/>
        <rFont val="Arial Narrow"/>
        <family val="2"/>
      </rPr>
      <t xml:space="preserve"> and </t>
    </r>
    <r>
      <rPr>
        <b/>
        <sz val="11"/>
        <color theme="1"/>
        <rFont val="Arial Narrow"/>
        <family val="2"/>
      </rPr>
      <t>nutrition information per serving</t>
    </r>
    <r>
      <rPr>
        <sz val="11"/>
        <color theme="1"/>
        <rFont val="Arial Narrow"/>
        <family val="2"/>
      </rPr>
      <t xml:space="preserve"> from the product's Nutrition Facts label or the entree recipe. If the serving size is listed only in ounces, enter ounces below to convert to grams.</t>
    </r>
  </si>
  <si>
    <r>
      <rPr>
        <b/>
        <sz val="11"/>
        <color rgb="FFFF0000"/>
        <rFont val="Arial Narrow"/>
        <family val="2"/>
      </rPr>
      <t xml:space="preserve">Note: </t>
    </r>
    <r>
      <rPr>
        <sz val="11"/>
        <rFont val="Arial Narrow"/>
        <family val="2"/>
      </rPr>
      <t xml:space="preserve">This recommendation </t>
    </r>
    <r>
      <rPr>
        <sz val="11"/>
        <color theme="1"/>
        <rFont val="Arial Narrow"/>
        <family val="2"/>
      </rPr>
      <t>does not apply to meat/meat alternates alone, such as sausage patty, hard-boiled egg, and grilled chicken.</t>
    </r>
  </si>
  <si>
    <r>
      <rPr>
        <b/>
        <sz val="11"/>
        <color rgb="FFFF0000"/>
        <rFont val="Arial Narrow"/>
        <family val="2"/>
      </rPr>
      <t xml:space="preserve">Note: </t>
    </r>
    <r>
      <rPr>
        <sz val="11"/>
        <rFont val="Arial Narrow"/>
        <family val="2"/>
      </rPr>
      <t>This recommendation appli</t>
    </r>
    <r>
      <rPr>
        <sz val="11"/>
        <color theme="1"/>
        <rFont val="Arial Narrow"/>
        <family val="2"/>
      </rPr>
      <t>es only to combination entrees that contain a WGR grain food such as bread, pasta, and rice. Examples include pizza, breaded chicken, lasagna, and sandwiches.</t>
    </r>
  </si>
  <si>
    <r>
      <t xml:space="preserve">To comply with the CNS, the product or recipe must meet 1) </t>
    </r>
    <r>
      <rPr>
        <b/>
        <sz val="11"/>
        <color rgb="FF000000"/>
        <rFont val="Arial Narrow"/>
        <family val="2"/>
      </rPr>
      <t>one</t>
    </r>
    <r>
      <rPr>
        <sz val="11"/>
        <color rgb="FF000000"/>
        <rFont val="Arial Narrow"/>
        <family val="2"/>
      </rPr>
      <t xml:space="preserve"> of the three entree definitions; 2) </t>
    </r>
    <r>
      <rPr>
        <b/>
        <sz val="11"/>
        <color rgb="FF000000"/>
        <rFont val="Arial Narrow"/>
        <family val="2"/>
      </rPr>
      <t>at least one</t>
    </r>
    <r>
      <rPr>
        <sz val="11"/>
        <color rgb="FF000000"/>
        <rFont val="Arial Narrow"/>
        <family val="2"/>
      </rPr>
      <t xml:space="preserve"> of the three general standards (part 1); and 3) </t>
    </r>
    <r>
      <rPr>
        <b/>
        <sz val="11"/>
        <color rgb="FF000000"/>
        <rFont val="Arial Narrow"/>
        <family val="2"/>
      </rPr>
      <t>all</t>
    </r>
    <r>
      <rPr>
        <sz val="11"/>
        <color rgb="FF000000"/>
        <rFont val="Arial Narrow"/>
        <family val="2"/>
      </rPr>
      <t xml:space="preserve"> nutrient standards (part 2).  </t>
    </r>
    <r>
      <rPr>
        <b/>
        <sz val="11"/>
        <color rgb="FF000000"/>
        <rFont val="Arial Narrow"/>
        <family val="2"/>
      </rPr>
      <t>If step 8 in part 4 indicates "yes," the product or recipe meets the CNS for the category of entrees sold only a la carte.</t>
    </r>
  </si>
  <si>
    <t xml:space="preserve">The  product or recipe must meet one of the three entree definitions in step 1 below. </t>
  </si>
  <si>
    <r>
      <rPr>
        <b/>
        <sz val="11"/>
        <rFont val="Arial Narrow"/>
        <family val="2"/>
      </rPr>
      <t>Standard 3 — Combination food:</t>
    </r>
    <r>
      <rPr>
        <sz val="11"/>
        <rFont val="Arial Narrow"/>
        <family val="2"/>
      </rPr>
      <t xml:space="preserve"> The food item is a combination food that contains</t>
    </r>
    <r>
      <rPr>
        <b/>
        <sz val="11"/>
        <rFont val="Arial Narrow"/>
        <family val="2"/>
      </rPr>
      <t xml:space="preserve"> at least ¼ cup of fruit and/or vegetable</t>
    </r>
    <r>
      <rPr>
        <sz val="11"/>
        <rFont val="Arial Narrow"/>
        <family val="2"/>
      </rPr>
      <t xml:space="preserve">. Combination foods contain two or more components representing two or more of the recommended food groups (fruits, vegetables, dairy, protein, and grains). Combination foods that include </t>
    </r>
    <r>
      <rPr>
        <b/>
        <sz val="11"/>
        <rFont val="Arial Narrow"/>
        <family val="2"/>
      </rPr>
      <t>grains</t>
    </r>
    <r>
      <rPr>
        <sz val="11"/>
        <rFont val="Arial Narrow"/>
        <family val="2"/>
      </rPr>
      <t xml:space="preserve"> must also meet the </t>
    </r>
    <r>
      <rPr>
        <b/>
        <sz val="11"/>
        <rFont val="Arial Narrow"/>
        <family val="2"/>
      </rPr>
      <t>WGR standard</t>
    </r>
    <r>
      <rPr>
        <sz val="11"/>
        <rFont val="Arial Narrow"/>
        <family val="2"/>
      </rPr>
      <t xml:space="preserve"> (see standard 1 above). For example, the breading on chicken nuggets and the crust in pizza must be WGR.</t>
    </r>
  </si>
  <si>
    <r>
      <rPr>
        <b/>
        <sz val="11"/>
        <color rgb="FFC00000"/>
        <rFont val="Arial Narrow"/>
        <family val="2"/>
      </rPr>
      <t xml:space="preserve">Note: </t>
    </r>
    <r>
      <rPr>
        <sz val="11"/>
        <color theme="1"/>
        <rFont val="Arial Narrow"/>
        <family val="2"/>
      </rPr>
      <t xml:space="preserve">The nutrition information must be for the food item </t>
    </r>
    <r>
      <rPr>
        <b/>
        <sz val="11"/>
        <color theme="1"/>
        <rFont val="Arial Narrow"/>
        <family val="2"/>
      </rPr>
      <t>as served</t>
    </r>
    <r>
      <rPr>
        <sz val="11"/>
        <color theme="1"/>
        <rFont val="Arial Narrow"/>
        <family val="2"/>
      </rPr>
      <t xml:space="preserve">, including any added accompaniments such as butter, cream cheese, syrup, salsa, and condiments, e.g., ketchup, mustard, relish, mayonnaise, and salad dressing.  For example, if a hamburger is served with ketchup and mustard, enter the </t>
    </r>
    <r>
      <rPr>
        <b/>
        <sz val="11"/>
        <color theme="1"/>
        <rFont val="Arial Narrow"/>
        <family val="2"/>
      </rPr>
      <t>combined</t>
    </r>
    <r>
      <rPr>
        <sz val="11"/>
        <color theme="1"/>
        <rFont val="Arial Narrow"/>
        <family val="2"/>
      </rPr>
      <t xml:space="preserve"> nutrition information for calories, fat, saturated fat, trans fat, sodium, fiber and sugars for </t>
    </r>
    <r>
      <rPr>
        <b/>
        <sz val="11"/>
        <color theme="1"/>
        <rFont val="Arial Narrow"/>
        <family val="2"/>
      </rPr>
      <t>all three</t>
    </r>
    <r>
      <rPr>
        <sz val="11"/>
        <color theme="1"/>
        <rFont val="Arial Narrow"/>
        <family val="2"/>
      </rPr>
      <t xml:space="preserve"> foods. To determine the nutrition information for recipes, see the CSDE's worksheet below.</t>
    </r>
  </si>
  <si>
    <r>
      <t xml:space="preserve">The entree is a </t>
    </r>
    <r>
      <rPr>
        <b/>
        <sz val="11"/>
        <color theme="1"/>
        <rFont val="Arial Narrow"/>
        <family val="2"/>
      </rPr>
      <t xml:space="preserve">meat/meat alternate alone </t>
    </r>
    <r>
      <rPr>
        <sz val="11"/>
        <color theme="1"/>
        <rFont val="Arial Narrow"/>
        <family val="2"/>
      </rPr>
      <t xml:space="preserve">(such as a sausage patty, hard-boiled egg, and grilled chicken), excluding yogurt, low-fat or reduced fat cheese, nuts, seeds, nut/seed butters and meat snacks, e.g., jerky and meat sticks. </t>
    </r>
    <r>
      <rPr>
        <b/>
        <sz val="11"/>
        <color rgb="FFC00000"/>
        <rFont val="Arial Narrow"/>
        <family val="2"/>
      </rPr>
      <t>Note:</t>
    </r>
    <r>
      <rPr>
        <b/>
        <sz val="11"/>
        <color rgb="FFFF0000"/>
        <rFont val="Arial Narrow"/>
        <family val="2"/>
      </rPr>
      <t xml:space="preserve"> </t>
    </r>
    <r>
      <rPr>
        <sz val="11"/>
        <color theme="1"/>
        <rFont val="Arial Narrow"/>
        <family val="2"/>
      </rPr>
      <t xml:space="preserve">Yogurt, cheese, nuts, seeds, nut/seed butters, and meat snacks must meet the nutrition standards for the </t>
    </r>
    <r>
      <rPr>
        <b/>
        <sz val="11"/>
        <color theme="1"/>
        <rFont val="Arial Narrow"/>
        <family val="2"/>
      </rPr>
      <t>snacks category</t>
    </r>
    <r>
      <rPr>
        <sz val="11"/>
        <color theme="1"/>
        <rFont val="Arial Narrow"/>
        <family val="2"/>
      </rPr>
      <t xml:space="preserve"> (see worksheet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</si>
</sst>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66" x14ac:knownFonts="1">
    <font>
      <sz val="11"/>
      <color theme="1"/>
      <name val="Calibri"/>
      <family val="2"/>
      <scheme val="minor"/>
    </font>
    <font>
      <sz val="9"/>
      <name val="Arial Narrow"/>
      <family val="2"/>
    </font>
    <font>
      <b/>
      <sz val="9"/>
      <name val="Arial Narrow"/>
      <family val="2"/>
    </font>
    <font>
      <sz val="8"/>
      <name val="Arial Narrow"/>
      <family val="2"/>
    </font>
    <font>
      <b/>
      <sz val="8"/>
      <name val="Symbol"/>
      <family val="1"/>
      <charset val="2"/>
    </font>
    <font>
      <sz val="10"/>
      <name val="Arial Narrow"/>
      <family val="2"/>
    </font>
    <font>
      <b/>
      <sz val="10"/>
      <name val="Arial Narrow"/>
      <family val="2"/>
    </font>
    <font>
      <sz val="14"/>
      <name val="Arial Narrow"/>
      <family val="2"/>
    </font>
    <font>
      <b/>
      <sz val="12"/>
      <name val="Arial Narrow"/>
      <family val="2"/>
    </font>
    <font>
      <b/>
      <sz val="11"/>
      <name val="Arial Narrow"/>
      <family val="2"/>
    </font>
    <font>
      <b/>
      <sz val="11"/>
      <color indexed="8"/>
      <name val="Arial Narrow"/>
      <family val="2"/>
    </font>
    <font>
      <sz val="11"/>
      <color indexed="8"/>
      <name val="Arial Narrow"/>
      <family val="2"/>
    </font>
    <font>
      <i/>
      <sz val="11"/>
      <color indexed="8"/>
      <name val="Arial Narrow"/>
      <family val="2"/>
    </font>
    <font>
      <sz val="11"/>
      <name val="Arial Narrow"/>
      <family val="2"/>
    </font>
    <font>
      <sz val="11"/>
      <name val="Symbol"/>
      <family val="1"/>
      <charset val="2"/>
    </font>
    <font>
      <u/>
      <sz val="11"/>
      <color theme="10"/>
      <name val="Calibri"/>
      <family val="2"/>
      <scheme val="minor"/>
    </font>
    <font>
      <sz val="11"/>
      <color theme="1"/>
      <name val="Garamond"/>
      <family val="1"/>
    </font>
    <font>
      <sz val="9"/>
      <color theme="1"/>
      <name val="Arial Narrow"/>
      <family val="2"/>
    </font>
    <font>
      <sz val="9"/>
      <color theme="1"/>
      <name val="Arial"/>
      <family val="2"/>
    </font>
    <font>
      <b/>
      <sz val="9"/>
      <color theme="1"/>
      <name val="Arial Narrow"/>
      <family val="2"/>
    </font>
    <font>
      <sz val="8"/>
      <color theme="1"/>
      <name val="Arial Narrow"/>
      <family val="2"/>
    </font>
    <font>
      <sz val="9"/>
      <color rgb="FF0000FF"/>
      <name val="Arial Narrow"/>
      <family val="2"/>
    </font>
    <font>
      <b/>
      <sz val="9"/>
      <color rgb="FFFF0000"/>
      <name val="Arial Narrow"/>
      <family val="2"/>
    </font>
    <font>
      <b/>
      <sz val="10"/>
      <color theme="0"/>
      <name val="Arial"/>
      <family val="2"/>
    </font>
    <font>
      <sz val="7"/>
      <color rgb="FF000000"/>
      <name val="Arial Narrow"/>
      <family val="2"/>
    </font>
    <font>
      <sz val="7"/>
      <color theme="1"/>
      <name val="Arial Narrow"/>
      <family val="2"/>
    </font>
    <font>
      <sz val="10"/>
      <color theme="1"/>
      <name val="Arial Narrow"/>
      <family val="2"/>
    </font>
    <font>
      <b/>
      <sz val="10"/>
      <color theme="1"/>
      <name val="Arial Narrow"/>
      <family val="2"/>
    </font>
    <font>
      <sz val="7"/>
      <color rgb="FF000099"/>
      <name val="Arial Narrow"/>
      <family val="2"/>
    </font>
    <font>
      <b/>
      <u/>
      <sz val="10"/>
      <color theme="10"/>
      <name val="Arial Narrow"/>
      <family val="2"/>
    </font>
    <font>
      <b/>
      <sz val="7"/>
      <color theme="1"/>
      <name val="Arial Narrow"/>
      <family val="2"/>
    </font>
    <font>
      <sz val="10"/>
      <color rgb="FF000000"/>
      <name val="Arial Narrow"/>
      <family val="2"/>
    </font>
    <font>
      <vertAlign val="superscript"/>
      <sz val="10"/>
      <color theme="1"/>
      <name val="Arial Narrow"/>
      <family val="2"/>
    </font>
    <font>
      <sz val="14"/>
      <color theme="1"/>
      <name val="Calibri"/>
      <family val="2"/>
      <scheme val="minor"/>
    </font>
    <font>
      <sz val="14"/>
      <color theme="1"/>
      <name val="Arial"/>
      <family val="2"/>
    </font>
    <font>
      <sz val="14"/>
      <color theme="1"/>
      <name val="Arial Narrow"/>
      <family val="2"/>
    </font>
    <font>
      <b/>
      <sz val="14"/>
      <color rgb="FFC00000"/>
      <name val="Arial Narrow"/>
      <family val="2"/>
    </font>
    <font>
      <sz val="8"/>
      <color rgb="FF0000FF"/>
      <name val="Arial Narrow"/>
      <family val="2"/>
    </font>
    <font>
      <b/>
      <sz val="11"/>
      <color rgb="FF0000FF"/>
      <name val="Arial Narrow"/>
      <family val="2"/>
    </font>
    <font>
      <b/>
      <sz val="11"/>
      <color theme="1"/>
      <name val="Arial Narrow"/>
      <family val="2"/>
    </font>
    <font>
      <sz val="11"/>
      <color theme="1"/>
      <name val="Arial Narrow"/>
      <family val="2"/>
    </font>
    <font>
      <b/>
      <sz val="11"/>
      <color rgb="FFFF0000"/>
      <name val="Arial Narrow"/>
      <family val="2"/>
    </font>
    <font>
      <sz val="11"/>
      <color rgb="FF000000"/>
      <name val="Arial Narrow"/>
      <family val="2"/>
    </font>
    <font>
      <sz val="11"/>
      <color theme="1"/>
      <name val="Symbol"/>
      <family val="1"/>
      <charset val="2"/>
    </font>
    <font>
      <u/>
      <sz val="11"/>
      <color theme="10"/>
      <name val="Arial Narrow"/>
      <family val="2"/>
    </font>
    <font>
      <b/>
      <sz val="14"/>
      <color theme="1"/>
      <name val="Arial Narrow"/>
      <family val="2"/>
    </font>
    <font>
      <sz val="11"/>
      <color theme="1"/>
      <name val="Arial"/>
      <family val="2"/>
    </font>
    <font>
      <b/>
      <sz val="14"/>
      <color theme="0"/>
      <name val="Arial Narrow"/>
      <family val="2"/>
    </font>
    <font>
      <b/>
      <sz val="11"/>
      <color rgb="FFC00000"/>
      <name val="Arial Narrow"/>
      <family val="2"/>
    </font>
    <font>
      <sz val="11"/>
      <color rgb="FFC00000"/>
      <name val="Arial Narrow"/>
      <family val="2"/>
    </font>
    <font>
      <b/>
      <i/>
      <sz val="11"/>
      <color theme="1"/>
      <name val="Arial Narrow"/>
      <family val="2"/>
    </font>
    <font>
      <i/>
      <sz val="11"/>
      <color theme="1"/>
      <name val="Arial Narrow"/>
      <family val="2"/>
    </font>
    <font>
      <b/>
      <sz val="11"/>
      <color theme="0"/>
      <name val="Arial"/>
      <family val="2"/>
    </font>
    <font>
      <b/>
      <sz val="11"/>
      <color theme="0"/>
      <name val="Arial Narrow"/>
      <family val="2"/>
    </font>
    <font>
      <sz val="11"/>
      <color rgb="FF0000FF"/>
      <name val="Arial Narrow"/>
      <family val="2"/>
    </font>
    <font>
      <sz val="11"/>
      <color rgb="FFFF0000"/>
      <name val="Arial Narrow"/>
      <family val="2"/>
    </font>
    <font>
      <i/>
      <sz val="11"/>
      <color rgb="FF0000FF"/>
      <name val="Arial Narrow"/>
      <family val="2"/>
    </font>
    <font>
      <b/>
      <sz val="10"/>
      <color theme="0"/>
      <name val="Arial Narrow"/>
      <family val="2"/>
    </font>
    <font>
      <sz val="11"/>
      <color theme="1"/>
      <name val="Times New Roman"/>
      <family val="1"/>
    </font>
    <font>
      <sz val="10"/>
      <name val="Symbol"/>
      <family val="1"/>
      <charset val="2"/>
    </font>
    <font>
      <sz val="11"/>
      <color theme="0"/>
      <name val="Arial Narrow"/>
      <family val="2"/>
    </font>
    <font>
      <b/>
      <sz val="12"/>
      <color theme="1"/>
      <name val="Arial Narrow"/>
      <family val="2"/>
    </font>
    <font>
      <b/>
      <sz val="12"/>
      <color indexed="8"/>
      <name val="Arial Narrow"/>
      <family val="2"/>
    </font>
    <font>
      <b/>
      <sz val="9"/>
      <color rgb="FFC00000"/>
      <name val="Arial Narrow"/>
      <family val="2"/>
    </font>
    <font>
      <b/>
      <i/>
      <sz val="14"/>
      <color theme="0"/>
      <name val="Arial Narrow"/>
      <family val="2"/>
    </font>
    <font>
      <b/>
      <sz val="11"/>
      <color rgb="FF000000"/>
      <name val="Arial Narrow"/>
      <family val="2"/>
    </font>
  </fonts>
  <fills count="13">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CCE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bgColor indexed="64"/>
      </patternFill>
    </fill>
    <fill>
      <patternFill patternType="solid">
        <fgColor rgb="FF006600"/>
        <bgColor indexed="64"/>
      </patternFill>
    </fill>
    <fill>
      <patternFill patternType="solid">
        <fgColor indexed="9"/>
        <bgColor indexed="26"/>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diagonal/>
    </border>
    <border>
      <left/>
      <right style="medium">
        <color rgb="FFC00000"/>
      </right>
      <top style="medium">
        <color rgb="FFC00000"/>
      </top>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bottom/>
      <diagonal/>
    </border>
  </borders>
  <cellStyleXfs count="2">
    <xf numFmtId="0" fontId="0" fillId="0" borderId="0"/>
    <xf numFmtId="0" fontId="15" fillId="0" borderId="0" applyNumberFormat="0" applyFill="0" applyBorder="0" applyAlignment="0" applyProtection="0"/>
  </cellStyleXfs>
  <cellXfs count="374">
    <xf numFmtId="0" fontId="0" fillId="0" borderId="0" xfId="0"/>
    <xf numFmtId="0" fontId="16" fillId="0" borderId="0" xfId="0" applyFont="1" applyProtection="1"/>
    <xf numFmtId="0" fontId="0" fillId="0" borderId="0" xfId="0" applyProtection="1"/>
    <xf numFmtId="0" fontId="17" fillId="0" borderId="0" xfId="0" applyFont="1" applyProtection="1"/>
    <xf numFmtId="0" fontId="18" fillId="0" borderId="0" xfId="0" applyFont="1" applyProtection="1"/>
    <xf numFmtId="0" fontId="19" fillId="0" borderId="0" xfId="0" applyFont="1" applyProtection="1"/>
    <xf numFmtId="0" fontId="19" fillId="0" borderId="0" xfId="0" applyFont="1" applyAlignment="1" applyProtection="1"/>
    <xf numFmtId="0" fontId="20" fillId="0" borderId="0" xfId="0" applyFont="1" applyProtection="1"/>
    <xf numFmtId="0" fontId="17" fillId="0" borderId="0" xfId="0" applyFont="1" applyAlignment="1" applyProtection="1"/>
    <xf numFmtId="0" fontId="1" fillId="0" borderId="0" xfId="0" applyFont="1" applyAlignment="1" applyProtection="1">
      <alignment vertical="center" wrapText="1"/>
    </xf>
    <xf numFmtId="0" fontId="18" fillId="0" borderId="0" xfId="0" applyFont="1" applyAlignment="1" applyProtection="1"/>
    <xf numFmtId="0" fontId="19" fillId="0" borderId="0" xfId="0" applyFont="1" applyAlignment="1" applyProtection="1">
      <alignment horizontal="left" vertical="top"/>
    </xf>
    <xf numFmtId="0" fontId="21" fillId="0" borderId="0" xfId="0" applyFont="1" applyProtection="1"/>
    <xf numFmtId="0" fontId="17" fillId="3" borderId="3" xfId="0" applyFont="1" applyFill="1" applyBorder="1" applyAlignment="1" applyProtection="1">
      <alignment horizontal="left" vertical="top"/>
    </xf>
    <xf numFmtId="0" fontId="17" fillId="4" borderId="0" xfId="0" applyFont="1" applyFill="1" applyProtection="1"/>
    <xf numFmtId="0" fontId="19" fillId="4" borderId="0" xfId="0" applyFont="1" applyFill="1" applyProtection="1"/>
    <xf numFmtId="0" fontId="17" fillId="3" borderId="3" xfId="0" applyFont="1" applyFill="1" applyBorder="1" applyAlignment="1" applyProtection="1">
      <alignment horizontal="left" vertical="top" wrapText="1"/>
    </xf>
    <xf numFmtId="0" fontId="19" fillId="3" borderId="3" xfId="0" applyFont="1" applyFill="1" applyBorder="1" applyAlignment="1" applyProtection="1">
      <alignment horizontal="left" vertical="top"/>
    </xf>
    <xf numFmtId="0" fontId="20" fillId="0" borderId="0" xfId="0" applyFont="1" applyAlignment="1" applyProtection="1">
      <alignment horizontal="left"/>
    </xf>
    <xf numFmtId="0" fontId="17" fillId="4" borderId="0" xfId="0" applyFont="1" applyFill="1" applyAlignment="1" applyProtection="1"/>
    <xf numFmtId="0" fontId="17" fillId="3" borderId="6" xfId="0" applyFont="1" applyFill="1" applyBorder="1" applyAlignment="1" applyProtection="1"/>
    <xf numFmtId="0" fontId="24" fillId="0" borderId="0" xfId="0" applyFont="1" applyBorder="1" applyAlignment="1" applyProtection="1"/>
    <xf numFmtId="0" fontId="18" fillId="4" borderId="0" xfId="0"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center"/>
    </xf>
    <xf numFmtId="0" fontId="5" fillId="0" borderId="0" xfId="0" applyFont="1" applyAlignment="1" applyProtection="1"/>
    <xf numFmtId="0" fontId="26" fillId="0" borderId="0" xfId="0" applyFont="1" applyAlignment="1" applyProtection="1"/>
    <xf numFmtId="0" fontId="6" fillId="0" borderId="0" xfId="0" applyFont="1" applyAlignment="1" applyProtection="1"/>
    <xf numFmtId="0" fontId="18" fillId="0" borderId="0" xfId="0" applyFont="1" applyBorder="1" applyAlignment="1" applyProtection="1"/>
    <xf numFmtId="0" fontId="20" fillId="0" borderId="0" xfId="0" applyFont="1" applyBorder="1" applyAlignment="1" applyProtection="1">
      <alignment horizontal="left"/>
    </xf>
    <xf numFmtId="0" fontId="16" fillId="0" borderId="0" xfId="0" applyFont="1" applyBorder="1" applyProtection="1"/>
    <xf numFmtId="0" fontId="28" fillId="0" borderId="0" xfId="0" applyFont="1" applyBorder="1" applyAlignment="1" applyProtection="1">
      <alignment horizontal="left" vertical="center"/>
    </xf>
    <xf numFmtId="0" fontId="29" fillId="4" borderId="0" xfId="1" applyFont="1" applyFill="1" applyAlignment="1" applyProtection="1"/>
    <xf numFmtId="0" fontId="30" fillId="5" borderId="0" xfId="0" applyFont="1" applyFill="1" applyAlignment="1" applyProtection="1">
      <alignment horizontal="right" vertical="center"/>
    </xf>
    <xf numFmtId="0" fontId="26" fillId="0" borderId="0" xfId="0" applyFont="1" applyProtection="1"/>
    <xf numFmtId="0" fontId="27" fillId="0" borderId="0" xfId="0" applyFont="1" applyAlignment="1" applyProtection="1"/>
    <xf numFmtId="0" fontId="5" fillId="0" borderId="0" xfId="0" applyFont="1" applyAlignment="1" applyProtection="1">
      <alignment vertical="center" wrapText="1"/>
    </xf>
    <xf numFmtId="0" fontId="31" fillId="0" borderId="0" xfId="0" applyFont="1" applyBorder="1" applyAlignment="1" applyProtection="1"/>
    <xf numFmtId="0" fontId="30" fillId="5" borderId="0" xfId="0" applyFont="1" applyFill="1" applyBorder="1" applyAlignment="1" applyProtection="1">
      <alignment horizontal="right" vertical="center"/>
    </xf>
    <xf numFmtId="0" fontId="32" fillId="0" borderId="0" xfId="0" applyFont="1" applyProtection="1"/>
    <xf numFmtId="0" fontId="32" fillId="0" borderId="0" xfId="0" applyFont="1" applyAlignment="1" applyProtection="1">
      <alignment vertical="center"/>
    </xf>
    <xf numFmtId="0" fontId="33" fillId="0" borderId="0" xfId="0" applyFont="1" applyProtection="1"/>
    <xf numFmtId="0" fontId="34" fillId="0" borderId="0" xfId="0" applyFont="1" applyProtection="1"/>
    <xf numFmtId="0" fontId="35" fillId="0" borderId="0" xfId="0" applyFont="1" applyProtection="1"/>
    <xf numFmtId="0" fontId="7" fillId="4" borderId="0" xfId="0" applyFont="1" applyFill="1" applyAlignment="1" applyProtection="1"/>
    <xf numFmtId="0" fontId="33" fillId="0" borderId="0" xfId="0" applyFont="1" applyBorder="1" applyProtection="1"/>
    <xf numFmtId="0" fontId="34" fillId="0" borderId="0" xfId="0" applyFont="1" applyBorder="1" applyProtection="1"/>
    <xf numFmtId="0" fontId="9" fillId="0" borderId="0" xfId="0" applyFont="1" applyBorder="1" applyAlignment="1" applyProtection="1"/>
    <xf numFmtId="0" fontId="39" fillId="0" borderId="0" xfId="0" applyFont="1" applyProtection="1"/>
    <xf numFmtId="0" fontId="27" fillId="0" borderId="0" xfId="0" applyFont="1" applyProtection="1"/>
    <xf numFmtId="0" fontId="46" fillId="0" borderId="0" xfId="0" applyFont="1" applyProtection="1"/>
    <xf numFmtId="0" fontId="40" fillId="0" borderId="0" xfId="0" applyFont="1" applyProtection="1"/>
    <xf numFmtId="0" fontId="13" fillId="0" borderId="0" xfId="0" applyFont="1" applyProtection="1"/>
    <xf numFmtId="0" fontId="9" fillId="0" borderId="0" xfId="0" applyFont="1" applyAlignment="1" applyProtection="1"/>
    <xf numFmtId="0" fontId="39" fillId="0" borderId="0" xfId="0" applyFont="1" applyAlignment="1" applyProtection="1"/>
    <xf numFmtId="0" fontId="13" fillId="0" borderId="0" xfId="0" applyFont="1" applyAlignment="1" applyProtection="1">
      <alignment vertical="center" wrapText="1"/>
    </xf>
    <xf numFmtId="0" fontId="14" fillId="0" borderId="0" xfId="0" applyFont="1" applyFill="1" applyAlignment="1" applyProtection="1">
      <alignment vertical="top"/>
    </xf>
    <xf numFmtId="0" fontId="13" fillId="0" borderId="0" xfId="0" applyFont="1" applyAlignment="1" applyProtection="1"/>
    <xf numFmtId="0" fontId="46" fillId="0" borderId="0" xfId="0" applyFont="1" applyAlignment="1" applyProtection="1"/>
    <xf numFmtId="0" fontId="39" fillId="6" borderId="1" xfId="0" applyFont="1" applyFill="1" applyBorder="1" applyAlignment="1" applyProtection="1">
      <alignment horizontal="center"/>
      <protection locked="0"/>
    </xf>
    <xf numFmtId="0" fontId="0" fillId="0" borderId="0" xfId="0" applyFont="1" applyProtection="1"/>
    <xf numFmtId="0" fontId="48" fillId="0" borderId="0" xfId="0" applyFont="1" applyAlignment="1" applyProtection="1"/>
    <xf numFmtId="0" fontId="49" fillId="0" borderId="0" xfId="0" applyFont="1" applyProtection="1"/>
    <xf numFmtId="0" fontId="40" fillId="0" borderId="0" xfId="0" applyFont="1" applyAlignment="1" applyProtection="1"/>
    <xf numFmtId="0" fontId="44" fillId="0" borderId="0" xfId="1" applyFont="1" applyAlignment="1" applyProtection="1"/>
    <xf numFmtId="0" fontId="39" fillId="5" borderId="0" xfId="0" applyFont="1" applyFill="1" applyAlignment="1" applyProtection="1"/>
    <xf numFmtId="0" fontId="40" fillId="5" borderId="0" xfId="0" applyFont="1" applyFill="1" applyProtection="1"/>
    <xf numFmtId="0" fontId="39" fillId="5" borderId="0" xfId="0" applyFont="1" applyFill="1" applyAlignment="1" applyProtection="1">
      <alignment horizontal="left" vertical="center"/>
    </xf>
    <xf numFmtId="0" fontId="39" fillId="5" borderId="0" xfId="0" applyFont="1" applyFill="1" applyBorder="1" applyAlignment="1" applyProtection="1">
      <alignment horizontal="left" vertical="center"/>
    </xf>
    <xf numFmtId="0" fontId="40" fillId="5" borderId="0" xfId="0" applyFont="1" applyFill="1" applyAlignment="1" applyProtection="1"/>
    <xf numFmtId="0" fontId="40" fillId="5" borderId="0" xfId="0" applyFont="1" applyFill="1" applyAlignment="1" applyProtection="1">
      <alignment vertical="center"/>
    </xf>
    <xf numFmtId="0" fontId="40" fillId="5" borderId="0" xfId="0" applyFont="1" applyFill="1" applyBorder="1" applyAlignment="1" applyProtection="1">
      <alignment vertical="center"/>
    </xf>
    <xf numFmtId="2" fontId="39" fillId="5" borderId="0" xfId="0" applyNumberFormat="1" applyFont="1" applyFill="1" applyBorder="1" applyAlignment="1" applyProtection="1">
      <alignment horizontal="center" vertical="center"/>
    </xf>
    <xf numFmtId="0" fontId="39" fillId="5" borderId="0" xfId="0" applyFont="1" applyFill="1" applyAlignment="1" applyProtection="1">
      <alignment vertical="top" wrapText="1"/>
    </xf>
    <xf numFmtId="0" fontId="26" fillId="0" borderId="0" xfId="0" applyFont="1" applyFill="1" applyAlignment="1" applyProtection="1"/>
    <xf numFmtId="0" fontId="27" fillId="0" borderId="0" xfId="0" applyFont="1" applyFill="1" applyAlignment="1" applyProtection="1">
      <alignment vertical="center"/>
    </xf>
    <xf numFmtId="0" fontId="18" fillId="0" borderId="0" xfId="0" applyFont="1" applyFill="1" applyAlignment="1" applyProtection="1"/>
    <xf numFmtId="0" fontId="26" fillId="0" borderId="0" xfId="0" applyFont="1" applyFill="1" applyProtection="1"/>
    <xf numFmtId="0" fontId="40" fillId="0" borderId="0" xfId="0" applyFont="1" applyFill="1" applyAlignment="1" applyProtection="1"/>
    <xf numFmtId="0" fontId="50" fillId="0" borderId="0" xfId="0" applyFont="1" applyFill="1" applyAlignment="1" applyProtection="1">
      <alignment horizontal="left" vertical="center" indent="1"/>
    </xf>
    <xf numFmtId="0" fontId="51" fillId="0" borderId="0" xfId="0" applyFont="1" applyFill="1" applyBorder="1" applyAlignment="1" applyProtection="1">
      <alignment horizontal="left" vertical="center" indent="1"/>
    </xf>
    <xf numFmtId="0" fontId="51" fillId="0" borderId="0" xfId="0" applyFont="1" applyFill="1" applyAlignment="1" applyProtection="1">
      <alignment horizontal="left" vertical="center" indent="1"/>
    </xf>
    <xf numFmtId="0" fontId="39" fillId="0" borderId="0" xfId="0" applyFont="1" applyFill="1" applyAlignment="1" applyProtection="1"/>
    <xf numFmtId="0" fontId="40" fillId="0" borderId="0" xfId="0" applyFont="1" applyFill="1" applyProtection="1"/>
    <xf numFmtId="0" fontId="13" fillId="0" borderId="0" xfId="0" applyFont="1" applyFill="1" applyAlignment="1" applyProtection="1"/>
    <xf numFmtId="0" fontId="39" fillId="0" borderId="0" xfId="0" applyFont="1" applyFill="1" applyAlignment="1" applyProtection="1">
      <alignment horizontal="left" vertical="top" wrapText="1"/>
    </xf>
    <xf numFmtId="0" fontId="39" fillId="0" borderId="0" xfId="0" applyFont="1" applyFill="1" applyAlignment="1" applyProtection="1">
      <alignment vertical="top" wrapText="1"/>
    </xf>
    <xf numFmtId="0" fontId="46" fillId="0" borderId="0" xfId="0" applyFont="1" applyFill="1" applyAlignment="1" applyProtection="1"/>
    <xf numFmtId="0" fontId="39" fillId="0" borderId="0" xfId="0" applyFont="1" applyFill="1" applyAlignment="1" applyProtection="1">
      <alignment horizontal="left" vertical="center" indent="1"/>
    </xf>
    <xf numFmtId="0" fontId="39" fillId="0" borderId="0" xfId="0" applyFont="1" applyFill="1" applyProtection="1"/>
    <xf numFmtId="0" fontId="48" fillId="4" borderId="0" xfId="0" applyFont="1" applyFill="1" applyAlignment="1" applyProtection="1">
      <alignment horizontal="center" wrapText="1"/>
    </xf>
    <xf numFmtId="0" fontId="13" fillId="4" borderId="0" xfId="0" applyFont="1" applyFill="1" applyAlignment="1" applyProtection="1"/>
    <xf numFmtId="0" fontId="13" fillId="4" borderId="0" xfId="0" applyFont="1" applyFill="1" applyBorder="1" applyAlignment="1" applyProtection="1"/>
    <xf numFmtId="0" fontId="40" fillId="0" borderId="0" xfId="0" applyFont="1" applyBorder="1" applyAlignment="1" applyProtection="1"/>
    <xf numFmtId="0" fontId="39" fillId="0" borderId="0" xfId="0" applyFont="1" applyFill="1" applyBorder="1" applyAlignment="1" applyProtection="1"/>
    <xf numFmtId="0" fontId="40" fillId="0" borderId="0" xfId="0" applyFont="1" applyFill="1" applyBorder="1" applyProtection="1"/>
    <xf numFmtId="0" fontId="13" fillId="5" borderId="0" xfId="0" applyFont="1" applyFill="1" applyProtection="1"/>
    <xf numFmtId="0" fontId="9" fillId="5" borderId="0" xfId="0" applyFont="1" applyFill="1" applyAlignment="1" applyProtection="1"/>
    <xf numFmtId="0" fontId="13" fillId="5" borderId="0" xfId="0" applyFont="1" applyFill="1" applyAlignment="1" applyProtection="1">
      <alignment vertical="center" wrapText="1"/>
    </xf>
    <xf numFmtId="0" fontId="39" fillId="2" borderId="1" xfId="0" applyFont="1" applyFill="1" applyBorder="1" applyAlignment="1" applyProtection="1">
      <alignment horizontal="center"/>
    </xf>
    <xf numFmtId="0" fontId="39" fillId="5" borderId="0" xfId="0" applyFont="1" applyFill="1" applyProtection="1"/>
    <xf numFmtId="0" fontId="46" fillId="5" borderId="0" xfId="0" applyFont="1" applyFill="1" applyAlignment="1" applyProtection="1"/>
    <xf numFmtId="0" fontId="48" fillId="2" borderId="1" xfId="0" applyFont="1" applyFill="1" applyBorder="1" applyAlignment="1" applyProtection="1">
      <alignment horizontal="center"/>
    </xf>
    <xf numFmtId="0" fontId="46" fillId="0" borderId="0" xfId="0" applyFont="1" applyBorder="1" applyAlignment="1" applyProtection="1"/>
    <xf numFmtId="0" fontId="39" fillId="0" borderId="0" xfId="0" applyFont="1" applyFill="1" applyAlignment="1" applyProtection="1">
      <alignment horizontal="left" vertical="center"/>
    </xf>
    <xf numFmtId="0" fontId="40" fillId="5" borderId="0" xfId="0" applyFont="1" applyFill="1" applyAlignment="1" applyProtection="1">
      <alignment vertical="top"/>
    </xf>
    <xf numFmtId="0" fontId="40" fillId="0" borderId="0" xfId="0" applyFont="1" applyFill="1" applyAlignment="1" applyProtection="1">
      <alignment vertical="center"/>
    </xf>
    <xf numFmtId="0" fontId="39" fillId="0" borderId="0" xfId="0" applyFont="1" applyFill="1" applyBorder="1" applyAlignment="1" applyProtection="1">
      <alignment horizontal="center" vertical="center"/>
    </xf>
    <xf numFmtId="0" fontId="27" fillId="0" borderId="0" xfId="0" applyFont="1" applyFill="1" applyAlignment="1" applyProtection="1">
      <alignment vertical="center" wrapText="1"/>
    </xf>
    <xf numFmtId="2" fontId="40" fillId="5" borderId="0" xfId="0" applyNumberFormat="1" applyFont="1" applyFill="1" applyBorder="1" applyAlignment="1" applyProtection="1">
      <alignment vertical="center"/>
    </xf>
    <xf numFmtId="0" fontId="39" fillId="5" borderId="0" xfId="0" applyFont="1" applyFill="1" applyBorder="1" applyAlignment="1" applyProtection="1">
      <alignment vertical="center"/>
    </xf>
    <xf numFmtId="0" fontId="40" fillId="3" borderId="0" xfId="0" applyFont="1" applyFill="1" applyBorder="1" applyAlignment="1" applyProtection="1"/>
    <xf numFmtId="0" fontId="40" fillId="0" borderId="0" xfId="0" applyFont="1" applyFill="1" applyBorder="1" applyAlignment="1" applyProtection="1"/>
    <xf numFmtId="0" fontId="53" fillId="0" borderId="0" xfId="0" applyFont="1" applyFill="1" applyAlignment="1" applyProtection="1">
      <alignment horizontal="center" vertical="center"/>
    </xf>
    <xf numFmtId="0" fontId="39" fillId="3" borderId="5" xfId="0" applyFont="1" applyFill="1" applyBorder="1" applyAlignment="1" applyProtection="1">
      <alignment horizontal="left" indent="1"/>
    </xf>
    <xf numFmtId="0" fontId="38" fillId="3" borderId="0" xfId="0" applyFont="1" applyFill="1" applyBorder="1" applyAlignment="1" applyProtection="1">
      <alignment vertical="top"/>
    </xf>
    <xf numFmtId="0" fontId="39" fillId="3" borderId="0" xfId="0" applyFont="1" applyFill="1" applyBorder="1" applyAlignment="1" applyProtection="1">
      <alignment horizontal="left"/>
    </xf>
    <xf numFmtId="2" fontId="9" fillId="3" borderId="0" xfId="0" applyNumberFormat="1" applyFont="1" applyFill="1" applyBorder="1" applyAlignment="1" applyProtection="1">
      <alignment horizontal="left" vertical="top"/>
    </xf>
    <xf numFmtId="0" fontId="39" fillId="3" borderId="0" xfId="0" applyFont="1" applyFill="1" applyBorder="1" applyAlignment="1" applyProtection="1">
      <alignment horizontal="right"/>
    </xf>
    <xf numFmtId="1" fontId="39" fillId="3" borderId="2" xfId="0" applyNumberFormat="1" applyFont="1" applyFill="1" applyBorder="1" applyAlignment="1" applyProtection="1"/>
    <xf numFmtId="0" fontId="39" fillId="3" borderId="0" xfId="0" applyFont="1" applyFill="1" applyBorder="1" applyProtection="1"/>
    <xf numFmtId="0" fontId="40" fillId="3" borderId="0" xfId="0" applyFont="1" applyFill="1" applyBorder="1" applyAlignment="1" applyProtection="1">
      <alignment horizontal="left" vertical="top" wrapText="1"/>
    </xf>
    <xf numFmtId="0" fontId="39" fillId="3" borderId="0" xfId="0" applyFont="1" applyFill="1" applyBorder="1" applyAlignment="1" applyProtection="1">
      <alignment vertical="top" wrapText="1"/>
    </xf>
    <xf numFmtId="0" fontId="39" fillId="3" borderId="2" xfId="0" applyFont="1" applyFill="1" applyBorder="1" applyAlignment="1" applyProtection="1">
      <alignment vertical="top" wrapText="1"/>
    </xf>
    <xf numFmtId="0" fontId="39" fillId="3" borderId="0" xfId="0" applyFont="1" applyFill="1" applyBorder="1" applyAlignment="1" applyProtection="1"/>
    <xf numFmtId="0" fontId="40" fillId="3" borderId="0" xfId="0" applyFont="1" applyFill="1" applyBorder="1" applyAlignment="1" applyProtection="1">
      <alignment horizontal="left" vertical="top"/>
    </xf>
    <xf numFmtId="0" fontId="39" fillId="3" borderId="0" xfId="0" applyFont="1" applyFill="1" applyBorder="1" applyAlignment="1" applyProtection="1">
      <alignment horizontal="left" vertical="top"/>
    </xf>
    <xf numFmtId="2" fontId="39" fillId="3" borderId="0" xfId="0" applyNumberFormat="1" applyFont="1" applyFill="1" applyBorder="1" applyAlignment="1" applyProtection="1"/>
    <xf numFmtId="0" fontId="39" fillId="3" borderId="2" xfId="0" applyFont="1" applyFill="1" applyBorder="1" applyAlignment="1" applyProtection="1"/>
    <xf numFmtId="0" fontId="40" fillId="3" borderId="0" xfId="0" applyFont="1" applyFill="1" applyBorder="1" applyProtection="1"/>
    <xf numFmtId="0" fontId="39" fillId="3" borderId="2" xfId="0" applyFont="1" applyFill="1" applyBorder="1" applyProtection="1"/>
    <xf numFmtId="0" fontId="55" fillId="3" borderId="0" xfId="0" applyFont="1" applyFill="1" applyBorder="1" applyAlignment="1" applyProtection="1">
      <alignment horizontal="left" vertical="top" wrapText="1"/>
    </xf>
    <xf numFmtId="0" fontId="54" fillId="3" borderId="0" xfId="0" applyFont="1" applyFill="1" applyBorder="1" applyProtection="1"/>
    <xf numFmtId="2" fontId="38" fillId="3" borderId="0" xfId="0" applyNumberFormat="1" applyFont="1" applyFill="1" applyBorder="1" applyAlignment="1" applyProtection="1"/>
    <xf numFmtId="0" fontId="9" fillId="3" borderId="2" xfId="0" applyFont="1" applyFill="1" applyBorder="1" applyProtection="1"/>
    <xf numFmtId="0" fontId="9" fillId="0" borderId="0" xfId="0" applyFont="1" applyBorder="1" applyAlignment="1" applyProtection="1">
      <alignment horizontal="left" vertical="center" wrapText="1"/>
    </xf>
    <xf numFmtId="0" fontId="13" fillId="0" borderId="0" xfId="0" applyFont="1" applyFill="1" applyAlignment="1" applyProtection="1">
      <alignment vertical="top"/>
    </xf>
    <xf numFmtId="0" fontId="17" fillId="0" borderId="0" xfId="0" applyFont="1" applyFill="1" applyAlignment="1" applyProtection="1"/>
    <xf numFmtId="0" fontId="17" fillId="5" borderId="0" xfId="0" applyFont="1" applyFill="1" applyBorder="1" applyProtection="1"/>
    <xf numFmtId="0" fontId="17" fillId="5" borderId="0" xfId="0" applyFont="1" applyFill="1" applyAlignment="1" applyProtection="1"/>
    <xf numFmtId="0" fontId="17" fillId="5" borderId="0" xfId="0" applyFont="1" applyFill="1" applyBorder="1" applyAlignment="1" applyProtection="1"/>
    <xf numFmtId="0" fontId="17" fillId="4" borderId="0" xfId="0" applyFont="1" applyFill="1" applyBorder="1" applyProtection="1"/>
    <xf numFmtId="0" fontId="40" fillId="3" borderId="0" xfId="0" applyFont="1" applyFill="1" applyAlignment="1" applyProtection="1"/>
    <xf numFmtId="0" fontId="57" fillId="4" borderId="0" xfId="0" applyFont="1" applyFill="1" applyAlignment="1" applyProtection="1">
      <alignment vertical="top"/>
    </xf>
    <xf numFmtId="0" fontId="17" fillId="3" borderId="4" xfId="0" applyFont="1" applyFill="1" applyBorder="1" applyProtection="1"/>
    <xf numFmtId="0" fontId="17" fillId="3" borderId="3" xfId="0" applyFont="1" applyFill="1" applyBorder="1" applyProtection="1"/>
    <xf numFmtId="0" fontId="39" fillId="3" borderId="5" xfId="0" applyFont="1" applyFill="1" applyBorder="1" applyAlignment="1" applyProtection="1">
      <alignment vertical="top" wrapText="1"/>
    </xf>
    <xf numFmtId="0" fontId="17" fillId="3" borderId="5" xfId="0" applyFont="1" applyFill="1" applyBorder="1" applyProtection="1"/>
    <xf numFmtId="0" fontId="17" fillId="3" borderId="5" xfId="0" applyFont="1" applyFill="1" applyBorder="1" applyAlignment="1" applyProtection="1"/>
    <xf numFmtId="0" fontId="17" fillId="3" borderId="0" xfId="0" applyFont="1" applyFill="1" applyAlignment="1" applyProtection="1"/>
    <xf numFmtId="0" fontId="41" fillId="3" borderId="0" xfId="0" applyFont="1" applyFill="1" applyBorder="1" applyAlignment="1" applyProtection="1"/>
    <xf numFmtId="0" fontId="54" fillId="3" borderId="0" xfId="0" applyFont="1" applyFill="1" applyBorder="1" applyAlignment="1" applyProtection="1"/>
    <xf numFmtId="0" fontId="41" fillId="3" borderId="0" xfId="0" applyFont="1" applyFill="1" applyBorder="1" applyProtection="1"/>
    <xf numFmtId="0" fontId="56" fillId="3" borderId="0" xfId="0" applyFont="1" applyFill="1" applyBorder="1" applyProtection="1"/>
    <xf numFmtId="0" fontId="9" fillId="3" borderId="2" xfId="0" applyFont="1" applyFill="1" applyBorder="1" applyAlignment="1" applyProtection="1"/>
    <xf numFmtId="0" fontId="9" fillId="0" borderId="0" xfId="0" applyFont="1" applyFill="1" applyBorder="1" applyAlignment="1" applyProtection="1">
      <alignment horizontal="left" vertical="center" wrapText="1"/>
    </xf>
    <xf numFmtId="0" fontId="22" fillId="0" borderId="0" xfId="0" applyFont="1" applyFill="1" applyAlignment="1" applyProtection="1">
      <alignment vertical="top" wrapText="1"/>
    </xf>
    <xf numFmtId="0" fontId="17" fillId="0" borderId="0" xfId="0" applyFont="1" applyFill="1" applyProtection="1"/>
    <xf numFmtId="0" fontId="9" fillId="0" borderId="0" xfId="0" applyFont="1" applyFill="1" applyAlignment="1" applyProtection="1">
      <alignment vertical="top"/>
    </xf>
    <xf numFmtId="0" fontId="1" fillId="0" borderId="0" xfId="0" applyFont="1" applyFill="1" applyAlignment="1" applyProtection="1"/>
    <xf numFmtId="0" fontId="9" fillId="0" borderId="0" xfId="0" applyFont="1" applyFill="1" applyProtection="1"/>
    <xf numFmtId="0" fontId="1" fillId="0" borderId="0" xfId="0" applyFont="1" applyFill="1" applyProtection="1"/>
    <xf numFmtId="0" fontId="17" fillId="0" borderId="0" xfId="0" applyFont="1" applyFill="1" applyAlignment="1" applyProtection="1">
      <alignment vertical="top"/>
    </xf>
    <xf numFmtId="0" fontId="9" fillId="0" borderId="0" xfId="0" applyFont="1" applyFill="1" applyBorder="1" applyAlignment="1" applyProtection="1">
      <alignment vertical="top"/>
    </xf>
    <xf numFmtId="0" fontId="2" fillId="0" borderId="0" xfId="0" applyFont="1" applyFill="1" applyBorder="1" applyAlignment="1" applyProtection="1"/>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indent="1"/>
    </xf>
    <xf numFmtId="0" fontId="2" fillId="0" borderId="0" xfId="0" applyFont="1" applyFill="1" applyAlignment="1" applyProtection="1">
      <alignment horizontal="left" vertical="top"/>
    </xf>
    <xf numFmtId="0" fontId="1" fillId="0" borderId="0" xfId="0" applyFont="1" applyFill="1" applyBorder="1" applyProtection="1"/>
    <xf numFmtId="0" fontId="1" fillId="0" borderId="0" xfId="0" applyFont="1" applyFill="1" applyBorder="1" applyAlignment="1" applyProtection="1">
      <alignment horizontal="left" indent="1"/>
    </xf>
    <xf numFmtId="0" fontId="3" fillId="0" borderId="0" xfId="0" applyFont="1" applyFill="1" applyAlignment="1" applyProtection="1"/>
    <xf numFmtId="0" fontId="3" fillId="0" borderId="0" xfId="0" applyFont="1" applyFill="1" applyBorder="1" applyAlignment="1" applyProtection="1"/>
    <xf numFmtId="0" fontId="39" fillId="0" borderId="0" xfId="0" applyFont="1" applyFill="1" applyBorder="1" applyAlignment="1" applyProtection="1">
      <alignment horizontal="center"/>
    </xf>
    <xf numFmtId="0" fontId="48" fillId="0" borderId="0" xfId="0" applyFont="1" applyFill="1" applyBorder="1" applyAlignment="1" applyProtection="1">
      <alignment horizontal="center"/>
    </xf>
    <xf numFmtId="0" fontId="40" fillId="0" borderId="0" xfId="0" applyFont="1" applyAlignment="1" applyProtection="1">
      <alignment horizontal="left" wrapText="1"/>
    </xf>
    <xf numFmtId="0" fontId="20" fillId="0" borderId="0" xfId="0" applyFont="1" applyFill="1" applyAlignment="1" applyProtection="1">
      <alignment horizontal="left" wrapText="1"/>
    </xf>
    <xf numFmtId="0" fontId="17" fillId="0" borderId="0" xfId="0" applyFont="1" applyFill="1" applyAlignment="1" applyProtection="1">
      <alignment horizontal="left" wrapText="1"/>
    </xf>
    <xf numFmtId="0" fontId="4" fillId="0" borderId="0" xfId="0" applyFont="1" applyFill="1" applyAlignment="1" applyProtection="1">
      <alignment vertical="center"/>
    </xf>
    <xf numFmtId="0" fontId="13" fillId="0" borderId="0" xfId="0" applyFont="1" applyFill="1" applyBorder="1" applyAlignment="1" applyProtection="1"/>
    <xf numFmtId="0" fontId="37" fillId="0" borderId="0" xfId="0" applyFont="1" applyFill="1" applyAlignment="1" applyProtection="1">
      <alignment horizontal="left"/>
    </xf>
    <xf numFmtId="0" fontId="37" fillId="0" borderId="0" xfId="0" applyFont="1" applyFill="1" applyBorder="1" applyAlignment="1" applyProtection="1">
      <alignment horizontal="left" wrapText="1"/>
    </xf>
    <xf numFmtId="0" fontId="37" fillId="0" borderId="0" xfId="0" applyFont="1" applyFill="1" applyBorder="1" applyAlignment="1" applyProtection="1"/>
    <xf numFmtId="0" fontId="20" fillId="0" borderId="0" xfId="0" applyFont="1" applyFill="1" applyBorder="1" applyAlignment="1" applyProtection="1">
      <alignment horizontal="left"/>
    </xf>
    <xf numFmtId="0" fontId="20" fillId="0" borderId="0" xfId="0" applyFont="1" applyFill="1" applyBorder="1" applyAlignment="1" applyProtection="1"/>
    <xf numFmtId="0" fontId="17" fillId="0" borderId="0" xfId="0" applyFont="1" applyFill="1" applyBorder="1" applyAlignment="1" applyProtection="1"/>
    <xf numFmtId="0" fontId="1" fillId="0" borderId="0" xfId="0" applyFont="1" applyFill="1" applyBorder="1" applyAlignment="1" applyProtection="1">
      <alignment wrapText="1"/>
    </xf>
    <xf numFmtId="0" fontId="20" fillId="0" borderId="0" xfId="0" applyFont="1" applyFill="1" applyAlignment="1" applyProtection="1">
      <alignment horizontal="left" vertical="center" wrapText="1"/>
    </xf>
    <xf numFmtId="0" fontId="13" fillId="0" borderId="0" xfId="0" applyFont="1" applyFill="1" applyAlignment="1" applyProtection="1">
      <alignment horizontal="left" wrapText="1"/>
    </xf>
    <xf numFmtId="0" fontId="1" fillId="0" borderId="0" xfId="0" applyFont="1" applyFill="1" applyAlignment="1" applyProtection="1">
      <alignment vertical="center" wrapText="1"/>
    </xf>
    <xf numFmtId="0" fontId="19" fillId="0" borderId="0" xfId="0" applyFont="1" applyFill="1" applyBorder="1" applyAlignment="1" applyProtection="1">
      <alignment horizontal="center"/>
    </xf>
    <xf numFmtId="10" fontId="38" fillId="3" borderId="0" xfId="0" applyNumberFormat="1" applyFont="1" applyFill="1" applyBorder="1" applyAlignment="1" applyProtection="1"/>
    <xf numFmtId="0" fontId="23" fillId="0" borderId="0" xfId="0" applyFont="1" applyFill="1" applyAlignment="1" applyProtection="1">
      <alignment horizontal="center" vertical="center"/>
    </xf>
    <xf numFmtId="0" fontId="40" fillId="0" borderId="0" xfId="0" applyFont="1" applyAlignment="1" applyProtection="1">
      <alignment vertical="center"/>
    </xf>
    <xf numFmtId="0" fontId="39" fillId="4" borderId="0" xfId="0" applyFont="1" applyFill="1" applyProtection="1"/>
    <xf numFmtId="0" fontId="42" fillId="0" borderId="0" xfId="0" applyFont="1" applyBorder="1" applyAlignment="1" applyProtection="1"/>
    <xf numFmtId="0" fontId="58" fillId="0" borderId="0" xfId="0" applyFont="1" applyAlignment="1" applyProtection="1">
      <alignment vertical="top" wrapText="1"/>
    </xf>
    <xf numFmtId="0" fontId="58" fillId="0" borderId="0" xfId="0" applyFont="1" applyAlignment="1" applyProtection="1">
      <alignment horizontal="left" vertical="top"/>
    </xf>
    <xf numFmtId="0" fontId="58" fillId="0" borderId="0" xfId="0" applyFont="1" applyProtection="1"/>
    <xf numFmtId="0" fontId="54" fillId="0" borderId="0" xfId="0" applyFont="1" applyFill="1" applyAlignment="1" applyProtection="1">
      <alignment horizontal="left"/>
    </xf>
    <xf numFmtId="0" fontId="54" fillId="0" borderId="0" xfId="0" applyFont="1" applyFill="1" applyBorder="1" applyAlignment="1" applyProtection="1">
      <alignment horizontal="left"/>
    </xf>
    <xf numFmtId="0" fontId="54" fillId="0" borderId="0" xfId="0" applyFont="1" applyFill="1" applyBorder="1" applyAlignment="1" applyProtection="1"/>
    <xf numFmtId="0" fontId="40" fillId="0" borderId="0" xfId="0" applyFont="1" applyFill="1" applyBorder="1" applyAlignment="1" applyProtection="1">
      <alignment horizontal="left"/>
    </xf>
    <xf numFmtId="2" fontId="40" fillId="0" borderId="0" xfId="0" applyNumberFormat="1" applyFont="1" applyFill="1" applyBorder="1" applyAlignment="1" applyProtection="1"/>
    <xf numFmtId="0" fontId="39" fillId="0" borderId="0" xfId="0" applyFont="1" applyFill="1" applyBorder="1" applyAlignment="1" applyProtection="1">
      <alignment wrapText="1"/>
    </xf>
    <xf numFmtId="0" fontId="40" fillId="3" borderId="17" xfId="0" applyFont="1" applyFill="1" applyBorder="1" applyAlignment="1" applyProtection="1">
      <alignment horizontal="left" wrapText="1"/>
    </xf>
    <xf numFmtId="0" fontId="40" fillId="0" borderId="0" xfId="0" applyFont="1" applyBorder="1" applyAlignment="1" applyProtection="1">
      <alignment horizontal="left" vertical="center"/>
    </xf>
    <xf numFmtId="0" fontId="46" fillId="7" borderId="13" xfId="0" applyFont="1" applyFill="1" applyBorder="1" applyAlignment="1" applyProtection="1"/>
    <xf numFmtId="0" fontId="46" fillId="7" borderId="14" xfId="0" applyFont="1" applyFill="1" applyBorder="1" applyAlignment="1" applyProtection="1"/>
    <xf numFmtId="0" fontId="18" fillId="7" borderId="0" xfId="0" applyFont="1" applyFill="1" applyBorder="1" applyAlignment="1" applyProtection="1"/>
    <xf numFmtId="0" fontId="18" fillId="7" borderId="0" xfId="0" applyFont="1" applyFill="1" applyBorder="1" applyProtection="1"/>
    <xf numFmtId="0" fontId="52" fillId="7" borderId="15" xfId="0" applyFont="1" applyFill="1" applyBorder="1" applyAlignment="1" applyProtection="1">
      <alignment horizontal="center"/>
    </xf>
    <xf numFmtId="0" fontId="40" fillId="7" borderId="15" xfId="0" applyFont="1" applyFill="1" applyBorder="1" applyAlignment="1" applyProtection="1">
      <alignment horizontal="left"/>
    </xf>
    <xf numFmtId="0" fontId="40" fillId="7" borderId="15" xfId="0" applyFont="1" applyFill="1" applyBorder="1" applyAlignment="1" applyProtection="1">
      <alignment horizontal="left" wrapText="1"/>
    </xf>
    <xf numFmtId="0" fontId="39" fillId="7" borderId="15" xfId="0" applyFont="1" applyFill="1" applyBorder="1" applyAlignment="1" applyProtection="1">
      <alignment horizontal="center"/>
    </xf>
    <xf numFmtId="0" fontId="39" fillId="7" borderId="15" xfId="0" applyFont="1" applyFill="1" applyBorder="1" applyProtection="1"/>
    <xf numFmtId="0" fontId="41" fillId="7" borderId="15" xfId="0" applyFont="1" applyFill="1" applyBorder="1" applyAlignment="1" applyProtection="1">
      <alignment horizontal="center"/>
    </xf>
    <xf numFmtId="0" fontId="40" fillId="7" borderId="16" xfId="0" applyFont="1" applyFill="1" applyBorder="1" applyAlignment="1" applyProtection="1">
      <alignment horizontal="left" wrapText="1"/>
    </xf>
    <xf numFmtId="0" fontId="20" fillId="7" borderId="0" xfId="0" applyFont="1" applyFill="1" applyBorder="1" applyAlignment="1" applyProtection="1">
      <alignment horizontal="left"/>
    </xf>
    <xf numFmtId="0" fontId="40" fillId="7" borderId="0" xfId="0" applyFont="1" applyFill="1" applyBorder="1" applyAlignment="1" applyProtection="1">
      <alignment horizontal="left" wrapText="1"/>
    </xf>
    <xf numFmtId="0" fontId="39" fillId="7" borderId="0" xfId="0" applyFont="1" applyFill="1" applyBorder="1" applyProtection="1"/>
    <xf numFmtId="0" fontId="39" fillId="4" borderId="5" xfId="0" applyFont="1" applyFill="1" applyBorder="1" applyAlignment="1" applyProtection="1"/>
    <xf numFmtId="0" fontId="39" fillId="4" borderId="0" xfId="0" applyFont="1" applyFill="1" applyBorder="1" applyAlignment="1" applyProtection="1"/>
    <xf numFmtId="0" fontId="39" fillId="4" borderId="2" xfId="0" applyFont="1" applyFill="1" applyBorder="1" applyAlignment="1" applyProtection="1"/>
    <xf numFmtId="0" fontId="59" fillId="0" borderId="0" xfId="0" applyFont="1" applyFill="1" applyAlignment="1" applyProtection="1">
      <alignment vertical="center"/>
    </xf>
    <xf numFmtId="0" fontId="39" fillId="3" borderId="0" xfId="0" applyFont="1" applyFill="1" applyBorder="1" applyAlignment="1" applyProtection="1">
      <alignment horizontal="left" vertical="top" wrapText="1"/>
    </xf>
    <xf numFmtId="0" fontId="40" fillId="4" borderId="0" xfId="0" applyFont="1" applyFill="1" applyBorder="1" applyProtection="1"/>
    <xf numFmtId="0" fontId="40" fillId="0" borderId="0" xfId="0" applyFont="1" applyAlignment="1" applyProtection="1">
      <alignment vertical="top" wrapText="1"/>
    </xf>
    <xf numFmtId="0" fontId="13" fillId="0" borderId="0" xfId="0" applyFont="1" applyFill="1" applyBorder="1" applyAlignment="1" applyProtection="1">
      <alignment horizontal="left" vertical="top" wrapText="1"/>
    </xf>
    <xf numFmtId="0" fontId="40" fillId="7" borderId="0" xfId="0" applyFont="1" applyFill="1" applyAlignment="1" applyProtection="1">
      <alignment vertical="top" wrapText="1"/>
    </xf>
    <xf numFmtId="0" fontId="43" fillId="7" borderId="0" xfId="0" applyFont="1" applyFill="1" applyAlignment="1" applyProtection="1">
      <alignment vertical="center"/>
    </xf>
    <xf numFmtId="164" fontId="9" fillId="6" borderId="1" xfId="0" applyNumberFormat="1" applyFont="1" applyFill="1" applyBorder="1" applyAlignment="1" applyProtection="1"/>
    <xf numFmtId="0" fontId="42" fillId="8" borderId="0" xfId="0" applyFont="1" applyFill="1" applyAlignment="1" applyProtection="1">
      <alignment vertical="top" wrapText="1"/>
    </xf>
    <xf numFmtId="2" fontId="39" fillId="3" borderId="0" xfId="0" applyNumberFormat="1" applyFont="1" applyFill="1" applyBorder="1" applyAlignment="1" applyProtection="1">
      <alignment horizontal="center"/>
    </xf>
    <xf numFmtId="0" fontId="13" fillId="0" borderId="0" xfId="0" applyFont="1" applyFill="1" applyBorder="1" applyAlignment="1" applyProtection="1">
      <alignment vertical="top" wrapText="1"/>
    </xf>
    <xf numFmtId="10" fontId="9" fillId="3" borderId="0" xfId="0" applyNumberFormat="1" applyFont="1" applyFill="1" applyBorder="1" applyAlignment="1" applyProtection="1">
      <alignment horizontal="center"/>
    </xf>
    <xf numFmtId="0" fontId="13" fillId="0" borderId="0" xfId="0" applyFont="1" applyFill="1" applyBorder="1" applyAlignment="1" applyProtection="1">
      <alignment vertical="top"/>
    </xf>
    <xf numFmtId="0" fontId="53" fillId="9" borderId="0" xfId="0" applyFont="1" applyFill="1" applyAlignment="1" applyProtection="1">
      <alignment horizontal="center" vertical="top"/>
    </xf>
    <xf numFmtId="0" fontId="13" fillId="0" borderId="0" xfId="0" applyFont="1" applyFill="1" applyBorder="1" applyAlignment="1" applyProtection="1">
      <alignment horizontal="left" indent="1"/>
    </xf>
    <xf numFmtId="0" fontId="39" fillId="0" borderId="0" xfId="0" applyFont="1" applyAlignment="1" applyProtection="1">
      <alignment horizontal="left" indent="1"/>
    </xf>
    <xf numFmtId="0" fontId="46" fillId="0" borderId="0" xfId="0" applyFont="1" applyAlignment="1" applyProtection="1">
      <alignment horizontal="left" vertical="top"/>
    </xf>
    <xf numFmtId="0" fontId="40" fillId="3" borderId="0" xfId="0" applyFont="1" applyFill="1" applyBorder="1" applyAlignment="1" applyProtection="1">
      <alignment horizontal="left"/>
    </xf>
    <xf numFmtId="0" fontId="39" fillId="0" borderId="0" xfId="0" applyFont="1" applyAlignment="1" applyProtection="1">
      <alignment vertical="top" wrapText="1"/>
    </xf>
    <xf numFmtId="0" fontId="60" fillId="0" borderId="0" xfId="0" applyFont="1" applyFill="1" applyProtection="1"/>
    <xf numFmtId="0" fontId="13" fillId="0" borderId="0" xfId="0" applyFont="1" applyFill="1" applyProtection="1"/>
    <xf numFmtId="0" fontId="61" fillId="5" borderId="0" xfId="0" applyFont="1" applyFill="1" applyAlignment="1" applyProtection="1"/>
    <xf numFmtId="0" fontId="17" fillId="5" borderId="0" xfId="0" applyFont="1" applyFill="1" applyProtection="1"/>
    <xf numFmtId="0" fontId="1" fillId="5" borderId="0" xfId="0" applyFont="1" applyFill="1" applyProtection="1"/>
    <xf numFmtId="0" fontId="2" fillId="5" borderId="0" xfId="0" applyFont="1" applyFill="1" applyAlignment="1" applyProtection="1"/>
    <xf numFmtId="0" fontId="19" fillId="5" borderId="0" xfId="0" applyFont="1" applyFill="1" applyAlignment="1" applyProtection="1"/>
    <xf numFmtId="0" fontId="27" fillId="5" borderId="0" xfId="0" applyFont="1" applyFill="1" applyAlignment="1" applyProtection="1"/>
    <xf numFmtId="0" fontId="1" fillId="5" borderId="0" xfId="0" applyFont="1" applyFill="1" applyAlignment="1" applyProtection="1">
      <alignment vertical="center" wrapText="1"/>
    </xf>
    <xf numFmtId="0" fontId="19" fillId="2" borderId="1" xfId="0" applyFont="1" applyFill="1" applyBorder="1" applyAlignment="1" applyProtection="1">
      <alignment horizontal="center"/>
    </xf>
    <xf numFmtId="0" fontId="19" fillId="5" borderId="0" xfId="0" applyFont="1" applyFill="1" applyProtection="1"/>
    <xf numFmtId="0" fontId="18" fillId="5" borderId="0" xfId="0" applyFont="1" applyFill="1" applyAlignment="1" applyProtection="1"/>
    <xf numFmtId="0" fontId="63" fillId="2" borderId="1" xfId="0" applyFont="1" applyFill="1" applyBorder="1" applyAlignment="1" applyProtection="1">
      <alignment horizontal="center"/>
    </xf>
    <xf numFmtId="49" fontId="40" fillId="5" borderId="0" xfId="0" applyNumberFormat="1" applyFont="1" applyFill="1" applyProtection="1"/>
    <xf numFmtId="0" fontId="39" fillId="0" borderId="0" xfId="0" applyFont="1" applyFill="1" applyAlignment="1" applyProtection="1">
      <alignment vertical="top"/>
    </xf>
    <xf numFmtId="0" fontId="18" fillId="0" borderId="0" xfId="0" applyFont="1" applyFill="1" applyBorder="1" applyProtection="1"/>
    <xf numFmtId="0" fontId="59" fillId="0" borderId="0" xfId="0" applyFont="1" applyFill="1" applyAlignment="1" applyProtection="1">
      <alignment horizontal="center" vertical="center"/>
    </xf>
    <xf numFmtId="0" fontId="53" fillId="0" borderId="0" xfId="0" applyFont="1" applyFill="1" applyBorder="1" applyAlignment="1" applyProtection="1">
      <alignment horizontal="center"/>
    </xf>
    <xf numFmtId="0" fontId="9" fillId="0" borderId="0" xfId="0" applyFont="1" applyFill="1" applyAlignment="1" applyProtection="1">
      <alignment horizontal="left" vertical="top" wrapText="1"/>
    </xf>
    <xf numFmtId="0" fontId="53" fillId="9" borderId="0" xfId="0" applyFont="1" applyFill="1" applyAlignment="1" applyProtection="1">
      <alignment horizontal="center" vertical="center"/>
    </xf>
    <xf numFmtId="0" fontId="40" fillId="0" borderId="0" xfId="0" applyFont="1" applyAlignment="1" applyProtection="1">
      <alignment horizontal="left" vertical="top" wrapText="1"/>
    </xf>
    <xf numFmtId="0" fontId="40" fillId="0" borderId="0" xfId="0" applyFont="1" applyBorder="1" applyProtection="1"/>
    <xf numFmtId="0" fontId="11" fillId="0" borderId="0" xfId="0" applyFont="1" applyFill="1" applyBorder="1" applyProtection="1"/>
    <xf numFmtId="0" fontId="11" fillId="11" borderId="0" xfId="0" applyFont="1" applyFill="1" applyBorder="1" applyProtection="1"/>
    <xf numFmtId="0" fontId="11" fillId="0" borderId="0" xfId="0" applyFont="1" applyBorder="1" applyProtection="1"/>
    <xf numFmtId="0" fontId="46" fillId="0" borderId="0" xfId="0" applyFont="1" applyBorder="1" applyProtection="1"/>
    <xf numFmtId="0" fontId="0" fillId="0" borderId="0" xfId="0" applyFont="1" applyBorder="1" applyProtection="1"/>
    <xf numFmtId="0" fontId="43" fillId="0" borderId="0" xfId="0" applyFont="1" applyFill="1" applyAlignment="1" applyProtection="1">
      <alignment vertical="center"/>
    </xf>
    <xf numFmtId="0" fontId="39" fillId="5" borderId="0" xfId="0" applyFont="1" applyFill="1" applyAlignment="1" applyProtection="1">
      <alignment horizontal="left" vertical="top" indent="1"/>
    </xf>
    <xf numFmtId="0" fontId="13" fillId="0" borderId="0" xfId="0" applyFont="1" applyAlignment="1" applyProtection="1">
      <alignment horizontal="left" indent="1"/>
    </xf>
    <xf numFmtId="0" fontId="13" fillId="0" borderId="0" xfId="0" applyFont="1" applyAlignment="1" applyProtection="1">
      <alignment vertical="top" wrapText="1"/>
    </xf>
    <xf numFmtId="0" fontId="13" fillId="0" borderId="0" xfId="0" applyFont="1" applyFill="1" applyBorder="1" applyAlignment="1" applyProtection="1">
      <alignment horizontal="left" vertical="top" indent="1"/>
    </xf>
    <xf numFmtId="0" fontId="53" fillId="0" borderId="0" xfId="0" applyFont="1" applyFill="1" applyAlignment="1" applyProtection="1">
      <alignment horizontal="center" vertical="top"/>
    </xf>
    <xf numFmtId="0" fontId="46" fillId="0" borderId="0" xfId="0" applyFont="1" applyFill="1" applyAlignment="1" applyProtection="1">
      <alignment horizontal="left" vertical="top"/>
    </xf>
    <xf numFmtId="0" fontId="39" fillId="7" borderId="0" xfId="0" applyFont="1" applyFill="1" applyBorder="1" applyAlignment="1" applyProtection="1">
      <alignment horizontal="center"/>
    </xf>
    <xf numFmtId="0" fontId="53" fillId="7" borderId="0" xfId="0" applyFont="1" applyFill="1" applyBorder="1" applyAlignment="1" applyProtection="1">
      <alignment horizontal="center" vertical="center"/>
    </xf>
    <xf numFmtId="0" fontId="48" fillId="7" borderId="0" xfId="0" applyFont="1" applyFill="1" applyBorder="1" applyAlignment="1" applyProtection="1">
      <alignment horizontal="center"/>
    </xf>
    <xf numFmtId="0" fontId="61" fillId="7" borderId="0" xfId="0" applyFont="1" applyFill="1" applyBorder="1" applyAlignment="1" applyProtection="1">
      <alignment vertical="top" wrapText="1"/>
    </xf>
    <xf numFmtId="0" fontId="61" fillId="7" borderId="15" xfId="0" applyFont="1" applyFill="1" applyBorder="1" applyAlignment="1" applyProtection="1">
      <alignment vertical="top" wrapText="1"/>
    </xf>
    <xf numFmtId="0" fontId="61" fillId="7" borderId="0" xfId="0" applyFont="1" applyFill="1" applyBorder="1" applyAlignment="1" applyProtection="1">
      <alignment horizontal="left" vertical="top" indent="1"/>
    </xf>
    <xf numFmtId="0" fontId="40" fillId="0" borderId="0" xfId="0" applyFont="1" applyAlignment="1" applyProtection="1">
      <alignment horizontal="left" vertical="center" wrapText="1"/>
    </xf>
    <xf numFmtId="0" fontId="61" fillId="0" borderId="0" xfId="0" applyFont="1" applyFill="1" applyAlignment="1" applyProtection="1"/>
    <xf numFmtId="0" fontId="2" fillId="0" borderId="0" xfId="0" applyFont="1" applyFill="1" applyAlignment="1" applyProtection="1"/>
    <xf numFmtId="0" fontId="19" fillId="0" borderId="0" xfId="0" applyFont="1" applyFill="1" applyAlignment="1" applyProtection="1"/>
    <xf numFmtId="0" fontId="27" fillId="0" borderId="0" xfId="0" applyFont="1" applyFill="1" applyAlignment="1" applyProtection="1"/>
    <xf numFmtId="0" fontId="19" fillId="0" borderId="0" xfId="0" applyFont="1" applyFill="1" applyProtection="1"/>
    <xf numFmtId="0" fontId="63" fillId="0" borderId="0" xfId="0" applyFont="1" applyFill="1" applyBorder="1" applyAlignment="1" applyProtection="1">
      <alignment horizontal="center"/>
    </xf>
    <xf numFmtId="0" fontId="40" fillId="7" borderId="0" xfId="0" applyFont="1" applyFill="1" applyAlignment="1" applyProtection="1">
      <alignment horizontal="left" vertical="top" wrapText="1"/>
    </xf>
    <xf numFmtId="0" fontId="40" fillId="0" borderId="0" xfId="0" applyFont="1" applyAlignment="1" applyProtection="1">
      <alignment horizontal="left" vertical="top" wrapText="1"/>
    </xf>
    <xf numFmtId="0" fontId="18" fillId="12" borderId="9" xfId="0" applyFont="1" applyFill="1" applyBorder="1" applyAlignment="1" applyProtection="1"/>
    <xf numFmtId="0" fontId="18" fillId="12" borderId="7" xfId="0" applyFont="1" applyFill="1" applyBorder="1" applyAlignment="1" applyProtection="1"/>
    <xf numFmtId="0" fontId="18" fillId="12" borderId="8" xfId="0" applyFont="1" applyFill="1" applyBorder="1" applyAlignment="1" applyProtection="1"/>
    <xf numFmtId="0" fontId="40" fillId="12" borderId="5" xfId="0" applyFont="1" applyFill="1" applyBorder="1" applyAlignment="1" applyProtection="1"/>
    <xf numFmtId="0" fontId="40" fillId="12" borderId="2" xfId="0" applyFont="1" applyFill="1" applyBorder="1" applyAlignment="1" applyProtection="1">
      <alignment vertical="top" wrapText="1"/>
    </xf>
    <xf numFmtId="0" fontId="18" fillId="12" borderId="5" xfId="0" applyFont="1" applyFill="1" applyBorder="1" applyAlignment="1" applyProtection="1"/>
    <xf numFmtId="0" fontId="40" fillId="12" borderId="0" xfId="0" applyFont="1" applyFill="1" applyBorder="1" applyAlignment="1" applyProtection="1">
      <alignment vertical="top" wrapText="1"/>
    </xf>
    <xf numFmtId="0" fontId="43" fillId="12" borderId="0" xfId="0" applyFont="1" applyFill="1" applyBorder="1" applyAlignment="1" applyProtection="1">
      <alignment vertical="center"/>
    </xf>
    <xf numFmtId="0" fontId="40" fillId="12" borderId="0" xfId="0" applyFont="1" applyFill="1" applyBorder="1" applyAlignment="1" applyProtection="1">
      <alignment horizontal="left" vertical="top" wrapText="1"/>
    </xf>
    <xf numFmtId="0" fontId="18" fillId="12" borderId="0" xfId="0" applyFont="1" applyFill="1" applyBorder="1" applyAlignment="1" applyProtection="1"/>
    <xf numFmtId="0" fontId="18" fillId="12" borderId="2" xfId="0" applyFont="1" applyFill="1" applyBorder="1" applyAlignment="1" applyProtection="1"/>
    <xf numFmtId="0" fontId="16" fillId="12" borderId="5" xfId="0" applyFont="1" applyFill="1" applyBorder="1" applyProtection="1"/>
    <xf numFmtId="0" fontId="40" fillId="12" borderId="0" xfId="0" applyFont="1" applyFill="1" applyBorder="1" applyAlignment="1" applyProtection="1"/>
    <xf numFmtId="0" fontId="16" fillId="12" borderId="0" xfId="0" applyFont="1" applyFill="1" applyProtection="1"/>
    <xf numFmtId="0" fontId="16" fillId="12" borderId="0" xfId="0" applyFont="1" applyFill="1" applyBorder="1" applyProtection="1"/>
    <xf numFmtId="0" fontId="16" fillId="12" borderId="2" xfId="0" applyFont="1" applyFill="1" applyBorder="1" applyProtection="1"/>
    <xf numFmtId="0" fontId="16" fillId="12" borderId="4" xfId="0" applyFont="1" applyFill="1" applyBorder="1" applyProtection="1"/>
    <xf numFmtId="0" fontId="40" fillId="12" borderId="3" xfId="0" applyFont="1" applyFill="1" applyBorder="1" applyAlignment="1" applyProtection="1"/>
    <xf numFmtId="0" fontId="16" fillId="12" borderId="3" xfId="0" applyFont="1" applyFill="1" applyBorder="1" applyProtection="1"/>
    <xf numFmtId="0" fontId="16" fillId="12" borderId="6" xfId="0" applyFont="1" applyFill="1" applyBorder="1" applyProtection="1"/>
    <xf numFmtId="0" fontId="13" fillId="0" borderId="0" xfId="0" applyFont="1" applyFill="1" applyBorder="1" applyAlignment="1" applyProtection="1">
      <alignment vertical="top" wrapText="1"/>
    </xf>
    <xf numFmtId="0" fontId="59" fillId="0" borderId="0" xfId="0" applyFont="1" applyFill="1" applyAlignment="1" applyProtection="1">
      <alignment vertical="top"/>
    </xf>
    <xf numFmtId="0" fontId="19" fillId="0" borderId="0" xfId="0" applyFont="1" applyAlignment="1" applyProtection="1">
      <alignment vertical="top"/>
    </xf>
    <xf numFmtId="0" fontId="19" fillId="4" borderId="0" xfId="0" applyFont="1" applyFill="1" applyAlignment="1" applyProtection="1">
      <alignment vertical="top"/>
    </xf>
    <xf numFmtId="0" fontId="17" fillId="0" borderId="0" xfId="0" applyFont="1" applyAlignment="1" applyProtection="1">
      <alignment vertical="top"/>
    </xf>
    <xf numFmtId="0" fontId="14" fillId="4" borderId="0" xfId="0" applyFont="1" applyFill="1" applyAlignment="1" applyProtection="1">
      <alignment horizontal="left" vertical="top"/>
    </xf>
    <xf numFmtId="0" fontId="39" fillId="5" borderId="0" xfId="0" applyFont="1" applyFill="1" applyAlignment="1" applyProtection="1">
      <alignment horizontal="left" indent="1"/>
    </xf>
    <xf numFmtId="0" fontId="58" fillId="0" borderId="0" xfId="0" applyFont="1" applyAlignment="1" applyProtection="1">
      <alignment horizontal="left" vertical="top" wrapText="1"/>
    </xf>
    <xf numFmtId="0" fontId="40" fillId="7" borderId="0" xfId="0" applyFont="1" applyFill="1" applyAlignment="1" applyProtection="1">
      <alignment horizontal="left" vertical="top" wrapText="1"/>
    </xf>
    <xf numFmtId="0" fontId="40" fillId="0" borderId="0" xfId="0" applyFont="1" applyAlignment="1" applyProtection="1">
      <alignment horizontal="left" vertical="top" wrapText="1" indent="1"/>
    </xf>
    <xf numFmtId="0" fontId="13" fillId="0" borderId="0" xfId="0" applyFont="1" applyFill="1" applyBorder="1" applyAlignment="1" applyProtection="1">
      <alignment horizontal="left" vertical="top" wrapText="1" indent="1"/>
    </xf>
    <xf numFmtId="0" fontId="47" fillId="10" borderId="0" xfId="0" applyFont="1" applyFill="1" applyAlignment="1" applyProtection="1">
      <alignment horizontal="left"/>
    </xf>
    <xf numFmtId="0" fontId="13" fillId="0" borderId="0" xfId="0" applyFont="1" applyAlignment="1" applyProtection="1">
      <alignment horizontal="left" vertical="top" wrapText="1"/>
    </xf>
    <xf numFmtId="0" fontId="9" fillId="0" borderId="5" xfId="0" applyFont="1" applyBorder="1" applyAlignment="1" applyProtection="1">
      <alignment horizontal="left" vertical="center" wrapText="1" indent="1"/>
    </xf>
    <xf numFmtId="0" fontId="9" fillId="0" borderId="0" xfId="0" applyFont="1" applyBorder="1" applyAlignment="1" applyProtection="1">
      <alignment horizontal="left" vertical="center" wrapText="1" indent="1"/>
    </xf>
    <xf numFmtId="0" fontId="53" fillId="9" borderId="0" xfId="0" applyFont="1" applyFill="1" applyAlignment="1" applyProtection="1">
      <alignment horizontal="center"/>
    </xf>
    <xf numFmtId="0" fontId="13" fillId="0" borderId="0" xfId="0" applyFont="1" applyAlignment="1" applyProtection="1">
      <alignment horizontal="left" vertical="top" wrapText="1" indent="1"/>
    </xf>
    <xf numFmtId="2" fontId="39" fillId="6" borderId="10" xfId="0" applyNumberFormat="1" applyFont="1" applyFill="1" applyBorder="1" applyAlignment="1" applyProtection="1">
      <alignment horizontal="center" vertical="center"/>
      <protection locked="0"/>
    </xf>
    <xf numFmtId="2" fontId="39" fillId="6" borderId="11" xfId="0" applyNumberFormat="1" applyFont="1" applyFill="1" applyBorder="1" applyAlignment="1" applyProtection="1">
      <alignment horizontal="center" vertical="center"/>
      <protection locked="0"/>
    </xf>
    <xf numFmtId="2" fontId="39" fillId="6" borderId="12" xfId="0" applyNumberFormat="1" applyFont="1" applyFill="1" applyBorder="1" applyAlignment="1" applyProtection="1">
      <alignment horizontal="center" vertical="center"/>
      <protection locked="0"/>
    </xf>
    <xf numFmtId="2" fontId="39" fillId="2" borderId="10" xfId="0" applyNumberFormat="1" applyFont="1" applyFill="1" applyBorder="1" applyAlignment="1" applyProtection="1">
      <alignment horizontal="center" vertical="center"/>
    </xf>
    <xf numFmtId="2" fontId="39" fillId="2" borderId="11" xfId="0" applyNumberFormat="1" applyFont="1" applyFill="1" applyBorder="1" applyAlignment="1" applyProtection="1">
      <alignment horizontal="center" vertical="center"/>
    </xf>
    <xf numFmtId="2" fontId="39" fillId="2" borderId="12"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40" fillId="0" borderId="0" xfId="0" applyFont="1" applyBorder="1" applyAlignment="1" applyProtection="1">
      <alignment horizontal="left" vertical="top" wrapText="1"/>
    </xf>
    <xf numFmtId="10" fontId="9" fillId="2" borderId="10" xfId="0" applyNumberFormat="1" applyFont="1" applyFill="1" applyBorder="1" applyAlignment="1" applyProtection="1">
      <alignment horizontal="center"/>
    </xf>
    <xf numFmtId="10" fontId="9" fillId="2" borderId="11" xfId="0" applyNumberFormat="1" applyFont="1" applyFill="1" applyBorder="1" applyAlignment="1" applyProtection="1">
      <alignment horizontal="center"/>
    </xf>
    <xf numFmtId="10" fontId="9" fillId="2" borderId="12" xfId="0" applyNumberFormat="1" applyFont="1" applyFill="1" applyBorder="1" applyAlignment="1" applyProtection="1">
      <alignment horizontal="center"/>
    </xf>
    <xf numFmtId="2" fontId="39" fillId="6" borderId="10" xfId="0" applyNumberFormat="1" applyFont="1" applyFill="1" applyBorder="1" applyAlignment="1" applyProtection="1">
      <alignment horizontal="center"/>
      <protection locked="0"/>
    </xf>
    <xf numFmtId="2" fontId="39" fillId="6" borderId="11" xfId="0" applyNumberFormat="1" applyFont="1" applyFill="1" applyBorder="1" applyAlignment="1" applyProtection="1">
      <alignment horizontal="center"/>
      <protection locked="0"/>
    </xf>
    <xf numFmtId="2" fontId="39" fillId="6" borderId="12" xfId="0" applyNumberFormat="1" applyFont="1" applyFill="1" applyBorder="1" applyAlignment="1" applyProtection="1">
      <alignment horizontal="center"/>
      <protection locked="0"/>
    </xf>
    <xf numFmtId="0" fontId="44" fillId="0" borderId="0" xfId="1" applyFont="1" applyAlignment="1" applyProtection="1">
      <alignment horizontal="left"/>
      <protection locked="0"/>
    </xf>
    <xf numFmtId="0" fontId="40" fillId="0" borderId="0" xfId="0" applyFont="1" applyAlignment="1" applyProtection="1">
      <alignment horizontal="left" vertical="top" wrapText="1"/>
    </xf>
    <xf numFmtId="0" fontId="40" fillId="3" borderId="5" xfId="0" applyFont="1" applyFill="1" applyBorder="1" applyAlignment="1" applyProtection="1">
      <alignment horizontal="center"/>
    </xf>
    <xf numFmtId="0" fontId="40" fillId="3" borderId="0" xfId="0" applyFont="1" applyFill="1" applyBorder="1" applyAlignment="1" applyProtection="1">
      <alignment horizontal="center"/>
    </xf>
    <xf numFmtId="0" fontId="40" fillId="3" borderId="2" xfId="0" applyFont="1" applyFill="1" applyBorder="1" applyAlignment="1" applyProtection="1">
      <alignment horizontal="center"/>
    </xf>
    <xf numFmtId="0" fontId="44" fillId="12" borderId="0" xfId="1" applyFont="1" applyFill="1" applyBorder="1" applyAlignment="1" applyProtection="1">
      <alignment horizontal="left" vertical="top"/>
      <protection locked="0"/>
    </xf>
    <xf numFmtId="0" fontId="45" fillId="0" borderId="0" xfId="0" applyFont="1" applyAlignment="1" applyProtection="1">
      <alignment horizontal="center" wrapText="1"/>
    </xf>
    <xf numFmtId="0" fontId="53" fillId="9" borderId="0" xfId="0" applyFont="1" applyFill="1" applyAlignment="1" applyProtection="1">
      <alignment horizontal="center" vertical="center"/>
    </xf>
    <xf numFmtId="0" fontId="36" fillId="4" borderId="0" xfId="0" applyFont="1" applyFill="1" applyAlignment="1" applyProtection="1">
      <alignment horizontal="center" wrapText="1"/>
    </xf>
    <xf numFmtId="0" fontId="44" fillId="7" borderId="0" xfId="1" applyFont="1" applyFill="1" applyAlignment="1" applyProtection="1">
      <alignment horizontal="left" vertical="top" wrapText="1"/>
      <protection locked="0"/>
    </xf>
    <xf numFmtId="0" fontId="13" fillId="6" borderId="1" xfId="0" applyFont="1" applyFill="1" applyBorder="1" applyAlignment="1" applyProtection="1">
      <alignment horizontal="left"/>
      <protection locked="0"/>
    </xf>
    <xf numFmtId="0" fontId="13" fillId="0" borderId="0" xfId="0" applyFont="1" applyFill="1" applyBorder="1" applyAlignment="1" applyProtection="1">
      <alignment vertical="top" wrapText="1"/>
    </xf>
    <xf numFmtId="0" fontId="44" fillId="0" borderId="0" xfId="1" applyFont="1" applyFill="1" applyAlignment="1" applyProtection="1">
      <alignment horizontal="left" vertical="top" wrapText="1"/>
      <protection locked="0"/>
    </xf>
    <xf numFmtId="0" fontId="53" fillId="9" borderId="0"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44" fillId="0" borderId="0" xfId="1" applyFont="1" applyProtection="1">
      <protection locked="0"/>
    </xf>
    <xf numFmtId="0" fontId="40" fillId="12" borderId="0" xfId="0" applyFont="1" applyFill="1" applyBorder="1" applyAlignment="1" applyProtection="1">
      <alignment horizontal="left" vertical="top" wrapText="1"/>
    </xf>
    <xf numFmtId="0" fontId="44" fillId="12" borderId="0" xfId="1" applyFont="1" applyFill="1" applyBorder="1" applyAlignment="1" applyProtection="1">
      <alignment horizontal="left" vertical="top" wrapText="1"/>
      <protection locked="0"/>
    </xf>
    <xf numFmtId="0" fontId="39" fillId="0" borderId="0" xfId="0" applyFont="1" applyAlignment="1" applyProtection="1">
      <alignment horizontal="left" vertical="top" wrapText="1" indent="1"/>
    </xf>
    <xf numFmtId="2" fontId="39" fillId="6" borderId="1" xfId="0" applyNumberFormat="1" applyFont="1" applyFill="1" applyBorder="1" applyAlignment="1" applyProtection="1">
      <alignment horizontal="center" vertical="center"/>
      <protection locked="0"/>
    </xf>
    <xf numFmtId="2" fontId="39" fillId="2" borderId="1" xfId="0" applyNumberFormat="1" applyFont="1" applyFill="1" applyBorder="1" applyAlignment="1" applyProtection="1">
      <alignment horizontal="center" vertical="center"/>
    </xf>
    <xf numFmtId="164" fontId="13" fillId="6" borderId="1" xfId="0" applyNumberFormat="1" applyFont="1" applyFill="1" applyBorder="1" applyAlignment="1" applyProtection="1">
      <alignment horizontal="left"/>
      <protection locked="0"/>
    </xf>
    <xf numFmtId="0" fontId="39" fillId="3" borderId="0" xfId="0" applyFont="1" applyFill="1" applyBorder="1" applyAlignment="1" applyProtection="1">
      <alignment horizontal="left" vertical="top" wrapText="1"/>
    </xf>
    <xf numFmtId="2" fontId="39" fillId="6" borderId="1" xfId="0" applyNumberFormat="1" applyFont="1" applyFill="1" applyBorder="1" applyAlignment="1" applyProtection="1">
      <alignment horizontal="center"/>
      <protection locked="0"/>
    </xf>
    <xf numFmtId="0" fontId="42" fillId="8" borderId="0" xfId="0" applyFont="1" applyFill="1" applyAlignment="1" applyProtection="1">
      <alignment horizontal="left" vertical="top" wrapText="1"/>
    </xf>
    <xf numFmtId="0" fontId="39" fillId="3" borderId="9" xfId="0" applyFont="1" applyFill="1" applyBorder="1" applyAlignment="1" applyProtection="1">
      <alignment horizontal="center"/>
    </xf>
    <xf numFmtId="0" fontId="39" fillId="3" borderId="7" xfId="0" applyFont="1" applyFill="1" applyBorder="1" applyAlignment="1" applyProtection="1">
      <alignment horizontal="center"/>
    </xf>
    <xf numFmtId="0" fontId="39" fillId="3" borderId="8" xfId="0" applyFont="1" applyFill="1" applyBorder="1" applyAlignment="1" applyProtection="1">
      <alignment horizontal="center"/>
    </xf>
    <xf numFmtId="0" fontId="23" fillId="9" borderId="0" xfId="0" applyFont="1" applyFill="1" applyAlignment="1" applyProtection="1">
      <alignment horizontal="center" vertical="center"/>
    </xf>
    <xf numFmtId="0" fontId="44" fillId="0" borderId="0" xfId="1" applyFont="1" applyFill="1" applyAlignment="1" applyProtection="1">
      <alignment horizontal="left" vertical="top" wrapText="1"/>
    </xf>
    <xf numFmtId="0" fontId="44" fillId="0" borderId="0" xfId="1" applyFont="1" applyAlignment="1" applyProtection="1">
      <alignment horizontal="left"/>
    </xf>
  </cellXfs>
  <cellStyles count="2">
    <cellStyle name="Hyperlink" xfId="1" builtinId="8"/>
    <cellStyle name="Normal" xfId="0" builtinId="0"/>
  </cellStyles>
  <dxfs count="0"/>
  <tableStyles count="0" defaultTableStyle="TableStyleMedium2" defaultPivotStyle="PivotStyleLight16"/>
  <colors>
    <mruColors>
      <color rgb="FFFFFF99"/>
      <color rgb="FFFFFFCC"/>
      <color rgb="FFFFCC99"/>
      <color rgb="FFCCECFF"/>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276225</xdr:colOff>
      <xdr:row>263</xdr:row>
      <xdr:rowOff>152400</xdr:rowOff>
    </xdr:from>
    <xdr:to>
      <xdr:col>37</xdr:col>
      <xdr:colOff>85725</xdr:colOff>
      <xdr:row>268</xdr:row>
      <xdr:rowOff>28575</xdr:rowOff>
    </xdr:to>
    <xdr:pic>
      <xdr:nvPicPr>
        <xdr:cNvPr id="190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5950" y="46672500"/>
          <a:ext cx="9525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media/SDE/Nutrition/HFC/FBlist/SubmitProduct.pdf" TargetMode="External"/><Relationship Id="rId13" Type="http://schemas.openxmlformats.org/officeDocument/2006/relationships/drawing" Target="../drawings/drawing1.xml"/><Relationship Id="rId3" Type="http://schemas.openxmlformats.org/officeDocument/2006/relationships/hyperlink" Target="https://portal.ct.gov/-/media/SDE/Nutrition/NSLP/Crediting/PFS.pdf" TargetMode="External"/><Relationship Id="rId7" Type="http://schemas.openxmlformats.org/officeDocument/2006/relationships/hyperlink" Target="https://portal.ct.gov/SDE/Nutrition/Healthy-Food-Certification/Contact" TargetMode="External"/><Relationship Id="rId12" Type="http://schemas.openxmlformats.org/officeDocument/2006/relationships/printerSettings" Target="../printerSettings/printerSettings1.bin"/><Relationship Id="rId2" Type="http://schemas.openxmlformats.org/officeDocument/2006/relationships/hyperlink" Target="https://portal.ct.gov/-/media/SDE/Nutrition/NSLP/Crediting/WGRCriteria.pdf" TargetMode="External"/><Relationship Id="rId1" Type="http://schemas.openxmlformats.org/officeDocument/2006/relationships/hyperlink" Target="https://portal.ct.gov/SDE/Nutrition/Connecticut-Nutrition-Standards/Documents" TargetMode="External"/><Relationship Id="rId6" Type="http://schemas.openxmlformats.org/officeDocument/2006/relationships/hyperlink" Target="https://portal.ct.gov/SDE/Nutrition/Healthy-Food-Certification" TargetMode="External"/><Relationship Id="rId11" Type="http://schemas.openxmlformats.org/officeDocument/2006/relationships/hyperlink" Target="https://portal.ct.gov/-/media/SDE/Nutrition/HFC/CNS/CNSworksheet9.xlsx" TargetMode="External"/><Relationship Id="rId5" Type="http://schemas.openxmlformats.org/officeDocument/2006/relationships/hyperlink" Target="https://portal.ct.gov/SDE/Nutrition/Connecticut-Nutrition-Standards/Documents" TargetMode="External"/><Relationship Id="rId10" Type="http://schemas.openxmlformats.org/officeDocument/2006/relationships/hyperlink" Target="https://portal.ct.gov/SDE/Nutrition/List-of-Acceptable-Foods-and-Beverages" TargetMode="External"/><Relationship Id="rId4" Type="http://schemas.openxmlformats.org/officeDocument/2006/relationships/hyperlink" Target="https://portal.ct.gov/-/media/SDE/Nutrition/HFC/CNS/CNSfulldocument.pdf" TargetMode="External"/><Relationship Id="rId9" Type="http://schemas.openxmlformats.org/officeDocument/2006/relationships/hyperlink" Target="https://portal.ct.gov/-/media/SDE/Nutrition/HFC/FBlist/SubmitProdu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5"/>
  <sheetViews>
    <sheetView showGridLines="0" tabSelected="1" zoomScaleNormal="100" zoomScaleSheetLayoutView="100" workbookViewId="0">
      <selection activeCell="AC162" sqref="AC162:AF162"/>
    </sheetView>
  </sheetViews>
  <sheetFormatPr defaultColWidth="0" defaultRowHeight="15" zeroHeight="1" x14ac:dyDescent="0.25"/>
  <cols>
    <col min="1" max="2" width="1.85546875" style="2" customWidth="1"/>
    <col min="3" max="3" width="2.7109375" style="2" customWidth="1"/>
    <col min="4" max="4" width="3.42578125" style="2" customWidth="1"/>
    <col min="5" max="5" width="2.85546875" style="2" customWidth="1"/>
    <col min="6" max="6" width="3.28515625" style="2" customWidth="1"/>
    <col min="7" max="7" width="1.7109375" style="2" customWidth="1"/>
    <col min="8" max="8" width="4" style="2" customWidth="1"/>
    <col min="9" max="9" width="1.28515625" style="2" customWidth="1"/>
    <col min="10" max="10" width="1.7109375" style="2" customWidth="1"/>
    <col min="11" max="11" width="6" style="2" customWidth="1"/>
    <col min="12" max="12" width="2.42578125" style="2" customWidth="1"/>
    <col min="13" max="13" width="2.28515625" style="2" customWidth="1"/>
    <col min="14" max="14" width="3.42578125" style="2" customWidth="1"/>
    <col min="15" max="15" width="1.85546875" style="2" customWidth="1"/>
    <col min="16" max="16" width="2.85546875" style="2" customWidth="1"/>
    <col min="17" max="18" width="2.28515625" style="2" customWidth="1"/>
    <col min="19" max="19" width="7" style="2" customWidth="1"/>
    <col min="20" max="20" width="1.85546875" style="2" customWidth="1"/>
    <col min="21" max="21" width="3.140625" style="2" customWidth="1"/>
    <col min="22" max="22" width="3" style="2" customWidth="1"/>
    <col min="23" max="23" width="2" style="2" customWidth="1"/>
    <col min="24" max="24" width="1.140625" style="2" customWidth="1"/>
    <col min="25" max="25" width="1.85546875" style="2" customWidth="1"/>
    <col min="26" max="26" width="1.28515625" style="2" customWidth="1"/>
    <col min="27" max="27" width="3.7109375" style="2" customWidth="1"/>
    <col min="28" max="28" width="0.85546875" style="2" customWidth="1"/>
    <col min="29" max="29" width="1.5703125" style="2" customWidth="1"/>
    <col min="30" max="30" width="2.140625" style="2" customWidth="1"/>
    <col min="31" max="31" width="1.85546875" style="2" customWidth="1"/>
    <col min="32" max="32" width="1.7109375" style="2" customWidth="1"/>
    <col min="33" max="33" width="4.7109375" style="2" customWidth="1"/>
    <col min="34" max="34" width="3.85546875" style="2" customWidth="1"/>
    <col min="35" max="35" width="3" style="2" customWidth="1"/>
    <col min="36" max="36" width="2.140625" style="2" customWidth="1"/>
    <col min="37" max="37" width="3.42578125" style="2" customWidth="1"/>
    <col min="38" max="38" width="3" style="2" customWidth="1"/>
    <col min="39" max="39" width="4.5703125" style="2" customWidth="1"/>
    <col min="40" max="40" width="0.42578125" style="2" customWidth="1"/>
    <col min="41" max="41" width="0.42578125" style="2" hidden="1" customWidth="1"/>
    <col min="42" max="43" width="0" style="2" hidden="1" customWidth="1"/>
    <col min="44" max="44" width="8.28515625" style="2" hidden="1" customWidth="1"/>
    <col min="45" max="255" width="0" style="2" hidden="1"/>
    <col min="256" max="256" width="1" style="2" hidden="1" customWidth="1"/>
    <col min="257" max="16384" width="0" style="2" hidden="1"/>
  </cols>
  <sheetData>
    <row r="1" spans="1:47" s="22" customFormat="1" ht="6" customHeight="1" x14ac:dyDescent="0.2">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28"/>
    </row>
    <row r="2" spans="1:47" s="7" customFormat="1" ht="13.5" x14ac:dyDescent="0.25">
      <c r="AG2" s="34" t="s">
        <v>66</v>
      </c>
    </row>
    <row r="3" spans="1:47" s="7" customFormat="1" ht="6" customHeight="1" x14ac:dyDescent="0.25"/>
    <row r="4" spans="1:47" s="43" customFormat="1" ht="18" x14ac:dyDescent="0.25">
      <c r="A4" s="349" t="s">
        <v>49</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row>
    <row r="5" spans="1:47" s="43" customFormat="1" ht="18" x14ac:dyDescent="0.25">
      <c r="A5" s="349" t="s">
        <v>50</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row>
    <row r="6" spans="1:47" s="43" customFormat="1" ht="18" x14ac:dyDescent="0.25">
      <c r="A6" s="351" t="s">
        <v>9</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U6" s="44"/>
    </row>
    <row r="7" spans="1:47" s="51" customFormat="1" ht="12" customHeight="1" x14ac:dyDescent="0.3">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U7" s="91"/>
    </row>
    <row r="8" spans="1:47" s="50" customFormat="1" ht="17.100000000000001" customHeight="1" x14ac:dyDescent="0.25">
      <c r="A8" s="320" t="s">
        <v>101</v>
      </c>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O8" s="60"/>
    </row>
    <row r="9" spans="1:47" s="50" customFormat="1" ht="17.100000000000001" customHeight="1" x14ac:dyDescent="0.25">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O9" s="60"/>
    </row>
    <row r="10" spans="1:47" s="50" customFormat="1" ht="17.100000000000001" customHeight="1" x14ac:dyDescent="0.25">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O10" s="60"/>
    </row>
    <row r="11" spans="1:47" s="50" customFormat="1" ht="16.5" x14ac:dyDescent="0.25">
      <c r="A11" s="229"/>
      <c r="B11" s="230" t="s">
        <v>6</v>
      </c>
      <c r="C11" s="352" t="s">
        <v>10</v>
      </c>
      <c r="D11" s="352"/>
      <c r="E11" s="352"/>
      <c r="F11" s="352"/>
      <c r="G11" s="352"/>
      <c r="H11" s="352"/>
      <c r="I11" s="352"/>
      <c r="J11" s="352"/>
      <c r="K11" s="352"/>
      <c r="L11" s="352"/>
      <c r="M11" s="352"/>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O11" s="60"/>
    </row>
    <row r="12" spans="1:47" s="50" customFormat="1" ht="16.5" x14ac:dyDescent="0.25">
      <c r="A12" s="290"/>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O12" s="60"/>
    </row>
    <row r="13" spans="1:47" s="50" customFormat="1" ht="17.100000000000001" customHeight="1" x14ac:dyDescent="0.25">
      <c r="A13" s="320" t="s">
        <v>102</v>
      </c>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O13" s="60"/>
    </row>
    <row r="14" spans="1:47" s="50" customFormat="1" ht="17.100000000000001" customHeight="1" x14ac:dyDescent="0.25">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O14" s="60"/>
    </row>
    <row r="15" spans="1:47" s="50" customFormat="1" ht="17.100000000000001" customHeight="1" x14ac:dyDescent="0.25">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O15" s="60"/>
    </row>
    <row r="16" spans="1:47" s="50" customFormat="1" ht="17.100000000000001" customHeight="1" x14ac:dyDescent="0.25">
      <c r="A16" s="320"/>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O16" s="60"/>
    </row>
    <row r="17" spans="1:62" s="50" customFormat="1" ht="17.100000000000001" customHeight="1" x14ac:dyDescent="0.25">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O17" s="60"/>
    </row>
    <row r="18" spans="1:62" s="50" customFormat="1" ht="16.5" x14ac:dyDescent="0.25">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O18" s="60"/>
    </row>
    <row r="19" spans="1:62" s="229" customFormat="1" ht="17.100000000000001" customHeight="1" x14ac:dyDescent="0.25">
      <c r="A19" s="320" t="s">
        <v>103</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row>
    <row r="20" spans="1:62" s="229" customFormat="1" ht="17.100000000000001" customHeight="1" x14ac:dyDescent="0.25">
      <c r="A20" s="320"/>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row>
    <row r="21" spans="1:62" s="229" customFormat="1" ht="17.100000000000001" customHeight="1" x14ac:dyDescent="0.25">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row>
    <row r="22" spans="1:62" s="229" customFormat="1" ht="17.100000000000001" customHeight="1" x14ac:dyDescent="0.25">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row>
    <row r="23" spans="1:62" s="50" customFormat="1" ht="16.5" x14ac:dyDescent="0.3">
      <c r="AF23" s="51"/>
      <c r="AG23" s="51"/>
      <c r="AH23" s="51"/>
      <c r="AI23" s="51"/>
      <c r="AJ23" s="51"/>
      <c r="AK23" s="51"/>
      <c r="AL23" s="55"/>
      <c r="AM23" s="51"/>
      <c r="AO23" s="60"/>
    </row>
    <row r="24" spans="1:62" s="264" customFormat="1" ht="16.5" customHeight="1" x14ac:dyDescent="0.3">
      <c r="A24" s="236" t="s">
        <v>60</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95"/>
      <c r="AO24" s="95"/>
      <c r="AP24" s="95"/>
      <c r="AQ24" s="95"/>
      <c r="AR24" s="95"/>
      <c r="AS24" s="95"/>
    </row>
    <row r="25" spans="1:62" s="267" customFormat="1" ht="12" customHeight="1" x14ac:dyDescent="0.3">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65"/>
      <c r="AO25" s="265"/>
      <c r="AP25" s="265"/>
      <c r="AQ25" s="265"/>
      <c r="AR25" s="265"/>
      <c r="AS25" s="265"/>
      <c r="AT25" s="266"/>
      <c r="AU25" s="266"/>
      <c r="AV25" s="266"/>
      <c r="AW25" s="266"/>
      <c r="AX25" s="266"/>
      <c r="AY25" s="266"/>
      <c r="AZ25" s="266"/>
      <c r="BA25" s="266"/>
      <c r="BB25" s="266"/>
      <c r="BC25" s="266"/>
      <c r="BD25" s="266"/>
      <c r="BE25" s="266"/>
      <c r="BF25" s="266"/>
      <c r="BG25" s="266"/>
      <c r="BH25" s="266"/>
      <c r="BI25" s="266"/>
      <c r="BJ25" s="266"/>
    </row>
    <row r="26" spans="1:62" s="267" customFormat="1" ht="16.5" x14ac:dyDescent="0.3">
      <c r="A26" s="354" t="s">
        <v>94</v>
      </c>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265"/>
      <c r="AO26" s="265"/>
      <c r="AP26" s="265"/>
      <c r="AQ26" s="265"/>
      <c r="AR26" s="265"/>
      <c r="AS26" s="265"/>
      <c r="AT26" s="266"/>
      <c r="AU26" s="266"/>
      <c r="AV26" s="266"/>
      <c r="AW26" s="266"/>
      <c r="AX26" s="266"/>
      <c r="AY26" s="266"/>
      <c r="AZ26" s="266"/>
      <c r="BA26" s="266"/>
      <c r="BB26" s="266"/>
      <c r="BC26" s="266"/>
      <c r="BD26" s="266"/>
      <c r="BE26" s="266"/>
      <c r="BF26" s="266"/>
      <c r="BG26" s="266"/>
      <c r="BH26" s="266"/>
      <c r="BI26" s="266"/>
      <c r="BJ26" s="266"/>
    </row>
    <row r="27" spans="1:62" s="267" customFormat="1" ht="16.5" x14ac:dyDescent="0.3">
      <c r="A27" s="354"/>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265"/>
      <c r="AO27" s="265"/>
      <c r="AP27" s="265"/>
      <c r="AQ27" s="265"/>
      <c r="AR27" s="265"/>
      <c r="AS27" s="265"/>
      <c r="AT27" s="266"/>
      <c r="AU27" s="266"/>
      <c r="AV27" s="266"/>
      <c r="AW27" s="266"/>
      <c r="AX27" s="266"/>
      <c r="AY27" s="266"/>
      <c r="AZ27" s="266"/>
      <c r="BA27" s="266"/>
      <c r="BB27" s="266"/>
      <c r="BC27" s="266"/>
      <c r="BD27" s="266"/>
      <c r="BE27" s="266"/>
      <c r="BF27" s="266"/>
      <c r="BG27" s="266"/>
      <c r="BH27" s="266"/>
      <c r="BI27" s="266"/>
      <c r="BJ27" s="266"/>
    </row>
    <row r="28" spans="1:62" s="267" customFormat="1" ht="16.5" x14ac:dyDescent="0.3">
      <c r="A28" s="354"/>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265"/>
      <c r="AO28" s="265"/>
      <c r="AP28" s="265"/>
      <c r="AQ28" s="265"/>
      <c r="AR28" s="265"/>
      <c r="AS28" s="265"/>
      <c r="AT28" s="266"/>
      <c r="AU28" s="266"/>
      <c r="AV28" s="266"/>
      <c r="AW28" s="266"/>
      <c r="AX28" s="266"/>
      <c r="AY28" s="266"/>
      <c r="AZ28" s="266"/>
      <c r="BA28" s="266"/>
      <c r="BB28" s="266"/>
      <c r="BC28" s="266"/>
      <c r="BD28" s="266"/>
      <c r="BE28" s="266"/>
      <c r="BF28" s="266"/>
      <c r="BG28" s="266"/>
      <c r="BH28" s="266"/>
      <c r="BI28" s="266"/>
      <c r="BJ28" s="266"/>
    </row>
    <row r="29" spans="1:62" s="268" customFormat="1" ht="16.5" x14ac:dyDescent="0.3">
      <c r="AB29" s="264"/>
      <c r="AC29" s="264"/>
      <c r="AD29" s="264"/>
      <c r="AE29" s="264"/>
      <c r="AF29" s="264"/>
      <c r="AG29" s="264"/>
      <c r="AH29" s="264"/>
      <c r="AI29" s="264"/>
      <c r="AJ29" s="264"/>
      <c r="AO29" s="269"/>
    </row>
    <row r="30" spans="1:62" s="268" customFormat="1" ht="16.5" customHeight="1" x14ac:dyDescent="0.25">
      <c r="A30" s="336" t="s">
        <v>61</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O30" s="269"/>
    </row>
    <row r="31" spans="1:62" s="268" customFormat="1" ht="16.5" customHeight="1" x14ac:dyDescent="0.25">
      <c r="A31" s="336"/>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O31" s="269"/>
    </row>
    <row r="32" spans="1:62" s="268" customFormat="1" ht="16.5" customHeight="1" x14ac:dyDescent="0.25">
      <c r="A32" s="336"/>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O32" s="269"/>
    </row>
    <row r="33" spans="1:41" s="95" customFormat="1" ht="16.5" customHeight="1" x14ac:dyDescent="0.3">
      <c r="B33" s="270" t="s">
        <v>6</v>
      </c>
      <c r="C33" s="355" t="s">
        <v>62</v>
      </c>
      <c r="D33" s="355"/>
      <c r="E33" s="355"/>
      <c r="F33" s="355"/>
      <c r="G33" s="355"/>
      <c r="H33" s="355"/>
      <c r="I33" s="355"/>
      <c r="J33" s="355"/>
      <c r="K33" s="355"/>
      <c r="L33" s="355"/>
      <c r="M33" s="355"/>
      <c r="N33" s="355"/>
      <c r="O33" s="355"/>
    </row>
    <row r="34" spans="1:41" s="95" customFormat="1" ht="16.5" x14ac:dyDescent="0.3">
      <c r="B34" s="270" t="s">
        <v>6</v>
      </c>
      <c r="C34" s="355" t="s">
        <v>63</v>
      </c>
      <c r="D34" s="355"/>
      <c r="E34" s="355"/>
      <c r="F34" s="355"/>
      <c r="G34" s="355"/>
      <c r="H34" s="355"/>
      <c r="I34" s="355"/>
      <c r="J34" s="355"/>
      <c r="K34" s="355"/>
      <c r="L34" s="355"/>
      <c r="M34" s="355"/>
    </row>
    <row r="35" spans="1:41" s="95" customFormat="1" ht="16.5" x14ac:dyDescent="0.3">
      <c r="B35" s="270"/>
      <c r="C35" s="372"/>
      <c r="D35" s="372"/>
      <c r="E35" s="372"/>
      <c r="F35" s="372"/>
      <c r="G35" s="372"/>
      <c r="H35" s="372"/>
      <c r="I35" s="372"/>
      <c r="J35" s="372"/>
      <c r="K35" s="372"/>
      <c r="L35" s="372"/>
      <c r="M35" s="372"/>
    </row>
    <row r="36" spans="1:41" s="50" customFormat="1" ht="16.5" x14ac:dyDescent="0.3">
      <c r="AB36" s="51"/>
      <c r="AC36" s="51"/>
      <c r="AD36" s="51"/>
      <c r="AE36" s="51"/>
      <c r="AF36" s="51"/>
      <c r="AG36" s="51"/>
      <c r="AH36" s="51"/>
      <c r="AI36" s="51"/>
      <c r="AJ36" s="51"/>
      <c r="AO36" s="60"/>
    </row>
    <row r="37" spans="1:41" s="51" customFormat="1" ht="16.5" x14ac:dyDescent="0.3">
      <c r="A37" s="94" t="s">
        <v>14</v>
      </c>
      <c r="B37" s="95"/>
      <c r="C37" s="94"/>
      <c r="D37" s="94"/>
      <c r="E37" s="94"/>
      <c r="F37" s="94"/>
      <c r="G37" s="179"/>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92"/>
      <c r="AO37" s="93"/>
    </row>
    <row r="38" spans="1:41" s="50" customFormat="1" x14ac:dyDescent="0.25">
      <c r="AO38" s="60"/>
    </row>
    <row r="39" spans="1:41" s="51" customFormat="1" ht="16.5" x14ac:dyDescent="0.3">
      <c r="A39" s="54" t="s">
        <v>32</v>
      </c>
      <c r="B39" s="179"/>
      <c r="C39" s="179"/>
      <c r="D39" s="179"/>
      <c r="E39" s="179"/>
      <c r="F39" s="179"/>
      <c r="G39" s="179"/>
      <c r="H39" s="179"/>
      <c r="I39" s="179"/>
      <c r="J39" s="353"/>
      <c r="K39" s="353"/>
      <c r="L39" s="353"/>
      <c r="M39" s="353"/>
      <c r="N39" s="353"/>
      <c r="O39" s="353"/>
      <c r="P39" s="353"/>
      <c r="Q39" s="353"/>
      <c r="R39" s="353"/>
      <c r="S39" s="353"/>
      <c r="T39" s="353"/>
      <c r="U39" s="353"/>
      <c r="V39" s="353"/>
      <c r="W39" s="353"/>
      <c r="X39" s="353"/>
      <c r="Y39" s="353"/>
      <c r="Z39" s="353"/>
      <c r="AA39" s="353"/>
      <c r="AB39" s="353"/>
      <c r="AC39" s="353"/>
      <c r="AD39" s="353"/>
      <c r="AE39" s="221" t="s">
        <v>15</v>
      </c>
      <c r="AF39" s="222"/>
      <c r="AG39" s="223"/>
      <c r="AJ39" s="364"/>
      <c r="AK39" s="364"/>
      <c r="AL39" s="364"/>
      <c r="AM39" s="364"/>
      <c r="AN39" s="231"/>
      <c r="AO39" s="93"/>
    </row>
    <row r="40" spans="1:41" s="50" customFormat="1" ht="16.5" x14ac:dyDescent="0.3">
      <c r="AB40" s="51"/>
      <c r="AC40" s="51"/>
      <c r="AD40" s="51"/>
      <c r="AE40" s="51"/>
      <c r="AF40" s="51"/>
      <c r="AG40" s="51"/>
      <c r="AH40" s="51"/>
      <c r="AI40" s="51"/>
      <c r="AJ40" s="51"/>
      <c r="AO40" s="60"/>
    </row>
    <row r="41" spans="1:41" s="50" customFormat="1" ht="16.5" x14ac:dyDescent="0.3">
      <c r="AB41" s="51"/>
      <c r="AC41" s="51"/>
      <c r="AD41" s="51"/>
      <c r="AE41" s="51"/>
      <c r="AF41" s="51"/>
      <c r="AG41" s="51"/>
      <c r="AH41" s="51"/>
      <c r="AI41" s="51"/>
      <c r="AJ41" s="51"/>
      <c r="AO41" s="60"/>
    </row>
    <row r="42" spans="1:41" s="50" customFormat="1" ht="18" customHeight="1" x14ac:dyDescent="0.25">
      <c r="A42" s="367" t="s">
        <v>110</v>
      </c>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232"/>
      <c r="AO42" s="60"/>
    </row>
    <row r="43" spans="1:41" s="50" customFormat="1" ht="18" customHeight="1" x14ac:dyDescent="0.25">
      <c r="A43" s="367"/>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232"/>
      <c r="AO43" s="60"/>
    </row>
    <row r="44" spans="1:41" s="50" customFormat="1" ht="18" customHeight="1" x14ac:dyDescent="0.25">
      <c r="A44" s="367"/>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232"/>
      <c r="AO44" s="60"/>
    </row>
    <row r="45" spans="1:41" s="95" customFormat="1" ht="16.5" x14ac:dyDescent="0.3">
      <c r="B45" s="270"/>
      <c r="C45" s="372"/>
      <c r="D45" s="372"/>
      <c r="E45" s="372"/>
      <c r="F45" s="372"/>
      <c r="G45" s="372"/>
      <c r="H45" s="372"/>
      <c r="I45" s="372"/>
      <c r="J45" s="372"/>
      <c r="K45" s="372"/>
      <c r="L45" s="372"/>
      <c r="M45" s="372"/>
    </row>
    <row r="46" spans="1:41" s="50" customFormat="1" ht="16.5" x14ac:dyDescent="0.3">
      <c r="AB46" s="51"/>
      <c r="AC46" s="51"/>
      <c r="AD46" s="51"/>
      <c r="AE46" s="51"/>
      <c r="AF46" s="51"/>
      <c r="AG46" s="51"/>
      <c r="AH46" s="51"/>
      <c r="AI46" s="51"/>
      <c r="AJ46" s="51"/>
      <c r="AO46" s="60"/>
    </row>
    <row r="47" spans="1:41" s="51" customFormat="1" ht="6" customHeight="1" x14ac:dyDescent="0.3">
      <c r="A47" s="58"/>
      <c r="B47" s="58"/>
      <c r="C47" s="57"/>
      <c r="D47" s="52"/>
      <c r="E47" s="52"/>
      <c r="F47" s="56"/>
      <c r="G47" s="52"/>
      <c r="H47" s="53"/>
      <c r="I47" s="53"/>
      <c r="J47" s="53"/>
      <c r="K47" s="53"/>
      <c r="L47" s="54"/>
      <c r="M47" s="54"/>
      <c r="N47" s="54"/>
      <c r="O47" s="54"/>
      <c r="P47" s="54"/>
      <c r="Q47" s="54"/>
      <c r="R47" s="54"/>
      <c r="U47" s="55"/>
      <c r="V47" s="55"/>
      <c r="AM47" s="55"/>
    </row>
    <row r="48" spans="1:41" s="34" customFormat="1" ht="13.5" x14ac:dyDescent="0.25">
      <c r="AE48" s="49"/>
      <c r="AG48" s="34" t="s">
        <v>67</v>
      </c>
      <c r="AI48" s="7"/>
      <c r="AJ48" s="7"/>
      <c r="AK48" s="7"/>
      <c r="AL48" s="7"/>
      <c r="AM48" s="7"/>
      <c r="AN48" s="7"/>
    </row>
    <row r="49" spans="1:41" s="34" customFormat="1" ht="6" customHeight="1" x14ac:dyDescent="0.3">
      <c r="A49" s="26"/>
      <c r="B49" s="26"/>
      <c r="C49" s="25"/>
      <c r="D49" s="52"/>
      <c r="E49" s="52"/>
      <c r="F49" s="52"/>
      <c r="G49" s="52"/>
      <c r="H49" s="53"/>
      <c r="I49" s="53"/>
      <c r="J49" s="53"/>
      <c r="K49" s="53"/>
      <c r="L49" s="61"/>
      <c r="M49" s="54"/>
      <c r="N49" s="51"/>
      <c r="O49" s="51"/>
      <c r="P49" s="51"/>
      <c r="Q49" s="62"/>
      <c r="R49" s="51"/>
      <c r="S49" s="51"/>
      <c r="T49" s="51"/>
      <c r="U49" s="57"/>
      <c r="V49" s="51"/>
      <c r="W49" s="51"/>
      <c r="X49" s="51"/>
      <c r="Y49" s="51"/>
      <c r="Z49" s="51"/>
      <c r="AA49" s="51"/>
      <c r="AB49" s="51"/>
      <c r="AC49" s="51"/>
      <c r="AD49" s="51"/>
      <c r="AE49" s="51"/>
      <c r="AF49" s="51"/>
      <c r="AG49" s="51"/>
      <c r="AH49" s="51"/>
      <c r="AI49" s="51"/>
      <c r="AJ49" s="51"/>
      <c r="AK49" s="51"/>
      <c r="AL49" s="51"/>
      <c r="AM49" s="36"/>
    </row>
    <row r="50" spans="1:41" s="50" customFormat="1" ht="16.5" x14ac:dyDescent="0.3">
      <c r="AB50" s="51"/>
      <c r="AC50" s="51"/>
      <c r="AD50" s="51"/>
      <c r="AE50" s="51"/>
      <c r="AF50" s="51"/>
      <c r="AG50" s="51"/>
      <c r="AH50" s="51"/>
      <c r="AI50" s="51"/>
      <c r="AJ50" s="51"/>
      <c r="AO50" s="60"/>
    </row>
    <row r="51" spans="1:41" s="42" customFormat="1" ht="18.75" x14ac:dyDescent="0.3">
      <c r="A51" s="323" t="s">
        <v>95</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41"/>
    </row>
    <row r="52" spans="1:41" s="51" customFormat="1" ht="16.5" x14ac:dyDescent="0.3">
      <c r="A52" s="58"/>
      <c r="B52" s="58"/>
      <c r="C52" s="57"/>
    </row>
    <row r="53" spans="1:41" s="51" customFormat="1" ht="16.5" x14ac:dyDescent="0.3">
      <c r="A53" s="51" t="s">
        <v>111</v>
      </c>
    </row>
    <row r="54" spans="1:41" s="51" customFormat="1" ht="16.5" customHeight="1" x14ac:dyDescent="0.3">
      <c r="A54" s="52"/>
      <c r="B54" s="52"/>
      <c r="C54" s="52"/>
      <c r="D54" s="5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row>
    <row r="55" spans="1:41" s="51" customFormat="1" ht="15" customHeight="1" x14ac:dyDescent="0.3">
      <c r="A55" s="350">
        <v>1</v>
      </c>
      <c r="B55" s="350"/>
      <c r="C55" s="321" t="s">
        <v>104</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row>
    <row r="56" spans="1:41" s="50" customFormat="1" ht="16.5" customHeight="1" x14ac:dyDescent="0.25">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O56" s="60"/>
    </row>
    <row r="57" spans="1:41" s="51" customFormat="1" ht="16.5" x14ac:dyDescent="0.3">
      <c r="A57" s="58"/>
      <c r="B57" s="58"/>
      <c r="C57" s="57"/>
      <c r="D57" s="52"/>
      <c r="E57" s="52"/>
      <c r="F57" s="56"/>
      <c r="G57" s="52"/>
      <c r="H57" s="53"/>
      <c r="I57" s="53"/>
      <c r="J57" s="53"/>
      <c r="K57" s="53"/>
      <c r="L57" s="54"/>
      <c r="M57" s="54"/>
      <c r="N57" s="54"/>
      <c r="O57" s="54"/>
      <c r="P57" s="54"/>
      <c r="Q57" s="54"/>
      <c r="R57" s="54"/>
      <c r="U57" s="55"/>
      <c r="V57" s="55"/>
      <c r="AM57" s="55"/>
    </row>
    <row r="58" spans="1:41" s="51" customFormat="1" ht="16.5" x14ac:dyDescent="0.3">
      <c r="A58" s="52"/>
      <c r="B58" s="52"/>
      <c r="C58" s="52"/>
      <c r="D58" s="59"/>
      <c r="E58" s="321" t="s">
        <v>105</v>
      </c>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row>
    <row r="59" spans="1:41" s="51" customFormat="1" ht="16.5" x14ac:dyDescent="0.3">
      <c r="A59" s="52"/>
      <c r="B59" s="52"/>
      <c r="C59" s="52"/>
      <c r="D59" s="173"/>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row>
    <row r="60" spans="1:41" s="243" customFormat="1" ht="16.5" x14ac:dyDescent="0.3">
      <c r="D60" s="260"/>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row>
    <row r="61" spans="1:41" s="51" customFormat="1" ht="16.5" x14ac:dyDescent="0.3">
      <c r="A61" s="52"/>
      <c r="B61" s="52"/>
      <c r="C61" s="52"/>
      <c r="D61" s="52"/>
      <c r="E61" s="227"/>
      <c r="F61" s="227"/>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row>
    <row r="62" spans="1:41" s="51" customFormat="1" ht="16.5" x14ac:dyDescent="0.3">
      <c r="A62" s="52"/>
      <c r="B62" s="52"/>
      <c r="C62" s="52"/>
      <c r="D62" s="59"/>
      <c r="E62" s="321" t="s">
        <v>106</v>
      </c>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row>
    <row r="63" spans="1:41" s="243" customFormat="1" ht="16.5" x14ac:dyDescent="0.3">
      <c r="D63" s="260"/>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row>
    <row r="64" spans="1:41" s="51" customFormat="1" ht="16.5" x14ac:dyDescent="0.3">
      <c r="A64" s="52"/>
      <c r="B64" s="52"/>
      <c r="C64" s="52"/>
      <c r="D64" s="52"/>
      <c r="E64" s="227"/>
      <c r="F64" s="227"/>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row>
    <row r="65" spans="1:45" s="51" customFormat="1" ht="16.5" x14ac:dyDescent="0.3">
      <c r="A65" s="52"/>
      <c r="B65" s="52"/>
      <c r="C65" s="52"/>
      <c r="D65" s="59"/>
      <c r="E65" s="321" t="s">
        <v>114</v>
      </c>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row>
    <row r="66" spans="1:45" s="51" customFormat="1" ht="16.5" x14ac:dyDescent="0.3">
      <c r="A66" s="52"/>
      <c r="B66" s="52"/>
      <c r="C66" s="52"/>
      <c r="D66" s="173"/>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row>
    <row r="67" spans="1:45" s="51" customFormat="1" ht="16.5" x14ac:dyDescent="0.3">
      <c r="A67" s="52"/>
      <c r="B67" s="52"/>
      <c r="C67" s="52"/>
      <c r="D67" s="173"/>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row>
    <row r="68" spans="1:45" s="83" customFormat="1" ht="16.5" x14ac:dyDescent="0.3">
      <c r="A68" s="244"/>
      <c r="B68" s="244"/>
      <c r="C68" s="244"/>
      <c r="D68" s="173"/>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row>
    <row r="69" spans="1:45" s="51" customFormat="1" ht="16.5" x14ac:dyDescent="0.3">
      <c r="A69" s="52"/>
      <c r="B69" s="52"/>
      <c r="C69" s="52"/>
      <c r="D69" s="5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row>
    <row r="70" spans="1:45" s="3" customFormat="1" ht="16.5" x14ac:dyDescent="0.3">
      <c r="A70" s="371">
        <v>2</v>
      </c>
      <c r="B70" s="371"/>
      <c r="C70" s="245" t="s">
        <v>80</v>
      </c>
      <c r="D70" s="246"/>
      <c r="E70" s="246"/>
      <c r="F70" s="247"/>
      <c r="G70" s="247"/>
      <c r="H70" s="247"/>
      <c r="I70" s="248"/>
      <c r="J70" s="248"/>
      <c r="K70" s="248"/>
      <c r="L70" s="248"/>
      <c r="M70" s="248"/>
      <c r="N70" s="248"/>
      <c r="O70" s="246"/>
      <c r="P70" s="249"/>
      <c r="Q70" s="249"/>
      <c r="R70" s="249"/>
      <c r="S70" s="249"/>
      <c r="T70" s="250"/>
      <c r="U70" s="249"/>
      <c r="V70" s="249"/>
      <c r="W70" s="246"/>
      <c r="X70" s="246"/>
      <c r="Y70" s="251"/>
      <c r="Z70" s="251"/>
      <c r="AA70" s="246"/>
      <c r="AB70" s="246"/>
      <c r="AC70" s="246"/>
      <c r="AD70" s="246"/>
      <c r="AE70" s="246"/>
      <c r="AF70" s="246"/>
      <c r="AG70" s="246"/>
      <c r="AH70" s="246"/>
      <c r="AI70" s="99" t="str">
        <f>IF(OR(D58="x",D62="X",D65="x"),"X","")</f>
        <v/>
      </c>
      <c r="AJ70" s="100" t="s">
        <v>0</v>
      </c>
      <c r="AK70" s="101"/>
      <c r="AL70" s="102" t="str">
        <f>IF(AND(D58="",D62="",D65=""),"X","")</f>
        <v>X</v>
      </c>
      <c r="AM70" s="100" t="s">
        <v>1</v>
      </c>
      <c r="AN70" s="246"/>
      <c r="AO70" s="252" t="str">
        <f>IF(OR(D56="x",D56="X",D59="x",D59="X",D62="x",D62="X"),"X","")</f>
        <v/>
      </c>
      <c r="AP70" s="253" t="s">
        <v>0</v>
      </c>
      <c r="AQ70" s="254"/>
      <c r="AR70" s="255" t="str">
        <f>IF(AND(D56="",D59="",D62=""),"X","")</f>
        <v>X</v>
      </c>
      <c r="AS70" s="253" t="s">
        <v>1</v>
      </c>
    </row>
    <row r="71" spans="1:45" s="157" customFormat="1" ht="16.5" x14ac:dyDescent="0.3">
      <c r="A71" s="192"/>
      <c r="B71" s="192"/>
      <c r="C71" s="284"/>
      <c r="F71" s="161"/>
      <c r="G71" s="161"/>
      <c r="H71" s="161"/>
      <c r="I71" s="285"/>
      <c r="J71" s="285"/>
      <c r="K71" s="285"/>
      <c r="L71" s="285"/>
      <c r="M71" s="285"/>
      <c r="N71" s="285"/>
      <c r="P71" s="286"/>
      <c r="Q71" s="286"/>
      <c r="R71" s="286"/>
      <c r="S71" s="286"/>
      <c r="T71" s="287"/>
      <c r="U71" s="286"/>
      <c r="V71" s="286"/>
      <c r="Y71" s="189"/>
      <c r="Z71" s="189"/>
      <c r="AI71" s="173"/>
      <c r="AJ71" s="89"/>
      <c r="AK71" s="87"/>
      <c r="AL71" s="174"/>
      <c r="AM71" s="89"/>
      <c r="AO71" s="190"/>
      <c r="AP71" s="288"/>
      <c r="AQ71" s="76"/>
      <c r="AR71" s="289"/>
      <c r="AS71" s="288"/>
    </row>
    <row r="72" spans="1:45" s="51" customFormat="1" ht="16.5" customHeight="1" x14ac:dyDescent="0.3">
      <c r="A72" s="52"/>
      <c r="B72" s="52"/>
      <c r="C72" s="52"/>
      <c r="D72" s="5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row>
    <row r="73" spans="1:45" s="51" customFormat="1" ht="6" customHeight="1" x14ac:dyDescent="0.3">
      <c r="A73" s="58"/>
      <c r="B73" s="58"/>
      <c r="C73" s="57"/>
      <c r="D73" s="52"/>
      <c r="E73" s="52"/>
      <c r="F73" s="56"/>
      <c r="G73" s="52"/>
      <c r="H73" s="53"/>
      <c r="I73" s="53"/>
      <c r="J73" s="53"/>
      <c r="K73" s="53"/>
      <c r="L73" s="54"/>
      <c r="M73" s="54"/>
      <c r="N73" s="54"/>
      <c r="O73" s="54"/>
      <c r="P73" s="54"/>
      <c r="Q73" s="54"/>
      <c r="R73" s="54"/>
      <c r="U73" s="55"/>
      <c r="V73" s="55"/>
      <c r="AM73" s="55"/>
    </row>
    <row r="74" spans="1:45" s="34" customFormat="1" ht="13.5" x14ac:dyDescent="0.25">
      <c r="AE74" s="49"/>
      <c r="AG74" s="34" t="s">
        <v>68</v>
      </c>
      <c r="AI74" s="7"/>
      <c r="AJ74" s="7"/>
      <c r="AK74" s="7"/>
      <c r="AL74" s="7"/>
      <c r="AM74" s="7"/>
      <c r="AN74" s="7"/>
    </row>
    <row r="75" spans="1:45" s="34" customFormat="1" ht="6" customHeight="1" x14ac:dyDescent="0.3">
      <c r="A75" s="26"/>
      <c r="B75" s="26"/>
      <c r="C75" s="25"/>
      <c r="D75" s="52"/>
      <c r="E75" s="52"/>
      <c r="F75" s="52"/>
      <c r="G75" s="52"/>
      <c r="H75" s="53"/>
      <c r="I75" s="53"/>
      <c r="J75" s="53"/>
      <c r="K75" s="53"/>
      <c r="L75" s="61"/>
      <c r="M75" s="54"/>
      <c r="N75" s="51"/>
      <c r="O75" s="51"/>
      <c r="P75" s="51"/>
      <c r="Q75" s="62"/>
      <c r="R75" s="51"/>
      <c r="S75" s="51"/>
      <c r="T75" s="51"/>
      <c r="U75" s="57"/>
      <c r="V75" s="51"/>
      <c r="W75" s="51"/>
      <c r="X75" s="51"/>
      <c r="Y75" s="51"/>
      <c r="Z75" s="51"/>
      <c r="AA75" s="51"/>
      <c r="AB75" s="51"/>
      <c r="AC75" s="51"/>
      <c r="AD75" s="51"/>
      <c r="AE75" s="51"/>
      <c r="AF75" s="51"/>
      <c r="AG75" s="51"/>
      <c r="AH75" s="51"/>
      <c r="AI75" s="51"/>
      <c r="AJ75" s="51"/>
      <c r="AK75" s="51"/>
      <c r="AL75" s="51"/>
      <c r="AM75" s="36"/>
    </row>
    <row r="76" spans="1:45" s="50" customFormat="1" ht="8.1" customHeight="1" x14ac:dyDescent="0.3">
      <c r="AB76" s="51"/>
      <c r="AC76" s="51"/>
      <c r="AD76" s="51"/>
      <c r="AE76" s="51"/>
      <c r="AF76" s="51"/>
      <c r="AG76" s="51"/>
      <c r="AH76" s="51"/>
      <c r="AI76" s="51"/>
      <c r="AJ76" s="51"/>
      <c r="AO76" s="60"/>
    </row>
    <row r="77" spans="1:45" s="42" customFormat="1" ht="18.75" x14ac:dyDescent="0.3">
      <c r="A77" s="323" t="s">
        <v>59</v>
      </c>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41"/>
    </row>
    <row r="78" spans="1:45" s="51" customFormat="1" ht="16.5" x14ac:dyDescent="0.3">
      <c r="A78" s="58"/>
      <c r="B78" s="58"/>
      <c r="C78" s="57"/>
    </row>
    <row r="79" spans="1:45" s="51" customFormat="1" ht="15" customHeight="1" x14ac:dyDescent="0.3">
      <c r="A79" s="350">
        <v>3</v>
      </c>
      <c r="B79" s="350"/>
      <c r="C79" s="57" t="s">
        <v>81</v>
      </c>
      <c r="D79" s="52"/>
      <c r="E79" s="52"/>
      <c r="F79" s="52"/>
      <c r="G79" s="52"/>
      <c r="H79" s="53"/>
      <c r="I79" s="53"/>
      <c r="J79" s="53"/>
      <c r="K79" s="53"/>
      <c r="L79" s="54"/>
      <c r="M79" s="54"/>
      <c r="N79" s="54"/>
      <c r="O79" s="54"/>
      <c r="P79" s="54"/>
      <c r="Q79" s="54"/>
      <c r="R79" s="54"/>
      <c r="U79" s="55"/>
      <c r="V79" s="55"/>
      <c r="AM79" s="55"/>
    </row>
    <row r="80" spans="1:45" s="51" customFormat="1" ht="16.5" x14ac:dyDescent="0.3">
      <c r="A80" s="58"/>
      <c r="B80" s="58"/>
      <c r="C80" s="57"/>
      <c r="D80" s="52"/>
      <c r="E80" s="52"/>
      <c r="F80" s="56"/>
      <c r="G80" s="52"/>
      <c r="H80" s="53"/>
      <c r="I80" s="53"/>
      <c r="J80" s="53"/>
      <c r="K80" s="53"/>
      <c r="L80" s="54"/>
      <c r="M80" s="54"/>
      <c r="N80" s="54"/>
      <c r="O80" s="54"/>
      <c r="P80" s="54"/>
      <c r="Q80" s="54"/>
      <c r="R80" s="54"/>
      <c r="U80" s="55"/>
      <c r="V80" s="55"/>
      <c r="AM80" s="55"/>
    </row>
    <row r="81" spans="1:41" s="51" customFormat="1" ht="16.5" x14ac:dyDescent="0.3">
      <c r="A81" s="52"/>
      <c r="B81" s="52"/>
      <c r="C81" s="52"/>
      <c r="D81" s="59"/>
      <c r="E81" s="361" t="s">
        <v>35</v>
      </c>
      <c r="F81" s="361"/>
      <c r="G81" s="361"/>
      <c r="H81" s="361"/>
      <c r="I81" s="361"/>
      <c r="J81" s="361"/>
      <c r="K81" s="361"/>
      <c r="L81" s="361"/>
      <c r="M81" s="361"/>
      <c r="N81" s="361"/>
      <c r="O81" s="361"/>
      <c r="P81" s="361"/>
      <c r="Q81" s="361"/>
      <c r="R81" s="361"/>
      <c r="S81" s="361"/>
      <c r="T81" s="361"/>
      <c r="U81" s="361"/>
      <c r="V81" s="361"/>
      <c r="W81" s="361"/>
      <c r="X81" s="361"/>
      <c r="Y81" s="361"/>
      <c r="Z81" s="361"/>
      <c r="AA81" s="361"/>
      <c r="AB81" s="361"/>
      <c r="AC81" s="361"/>
      <c r="AD81" s="361"/>
      <c r="AE81" s="361"/>
      <c r="AF81" s="361"/>
      <c r="AG81" s="361"/>
      <c r="AH81" s="361"/>
      <c r="AI81" s="361"/>
      <c r="AJ81" s="361"/>
      <c r="AK81" s="361"/>
      <c r="AL81" s="361"/>
      <c r="AM81" s="361"/>
    </row>
    <row r="82" spans="1:41" s="51" customFormat="1" ht="16.5" x14ac:dyDescent="0.3">
      <c r="A82" s="52"/>
      <c r="B82" s="52"/>
      <c r="C82" s="52"/>
      <c r="D82" s="52"/>
      <c r="E82" s="361"/>
      <c r="F82" s="361"/>
      <c r="G82" s="361"/>
      <c r="H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row>
    <row r="83" spans="1:41" s="51" customFormat="1" ht="16.5" x14ac:dyDescent="0.3">
      <c r="A83" s="52"/>
      <c r="B83" s="52"/>
      <c r="C83" s="52"/>
      <c r="D83" s="52"/>
      <c r="E83" s="361"/>
      <c r="F83" s="361"/>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row>
    <row r="84" spans="1:41" s="51" customFormat="1" ht="16.5" x14ac:dyDescent="0.3">
      <c r="A84" s="52"/>
      <c r="B84" s="52"/>
      <c r="C84" s="52"/>
      <c r="D84" s="52"/>
      <c r="E84" s="361"/>
      <c r="F84" s="361"/>
      <c r="G84" s="361"/>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1"/>
      <c r="AJ84" s="361"/>
      <c r="AK84" s="361"/>
      <c r="AL84" s="361"/>
      <c r="AM84" s="361"/>
    </row>
    <row r="85" spans="1:41" s="51" customFormat="1" ht="16.5" x14ac:dyDescent="0.3">
      <c r="A85" s="52"/>
      <c r="B85" s="52"/>
      <c r="C85" s="52"/>
      <c r="D85" s="52"/>
      <c r="E85" s="361"/>
      <c r="F85" s="361"/>
      <c r="G85" s="361"/>
      <c r="H85" s="361"/>
      <c r="I85" s="361"/>
      <c r="J85" s="361"/>
      <c r="K85" s="361"/>
      <c r="L85" s="361"/>
      <c r="M85" s="361"/>
      <c r="N85" s="361"/>
      <c r="O85" s="361"/>
      <c r="P85" s="361"/>
      <c r="Q85" s="361"/>
      <c r="R85" s="361"/>
      <c r="S85" s="361"/>
      <c r="T85" s="361"/>
      <c r="U85" s="361"/>
      <c r="V85" s="361"/>
      <c r="W85" s="361"/>
      <c r="X85" s="361"/>
      <c r="Y85" s="361"/>
      <c r="Z85" s="361"/>
      <c r="AA85" s="361"/>
      <c r="AB85" s="361"/>
      <c r="AC85" s="361"/>
      <c r="AD85" s="361"/>
      <c r="AE85" s="361"/>
      <c r="AF85" s="361"/>
      <c r="AG85" s="361"/>
      <c r="AH85" s="361"/>
      <c r="AI85" s="361"/>
      <c r="AJ85" s="361"/>
      <c r="AK85" s="361"/>
      <c r="AL85" s="361"/>
      <c r="AM85" s="361"/>
    </row>
    <row r="86" spans="1:41" s="51" customFormat="1" ht="16.5" x14ac:dyDescent="0.3">
      <c r="A86" s="52"/>
      <c r="B86" s="52"/>
      <c r="C86" s="52"/>
      <c r="D86" s="52"/>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361"/>
      <c r="AL86" s="361"/>
      <c r="AM86" s="361"/>
    </row>
    <row r="87" spans="1:41" s="50" customFormat="1" ht="16.5" x14ac:dyDescent="0.3">
      <c r="A87" s="58"/>
      <c r="B87" s="58"/>
      <c r="C87" s="57"/>
      <c r="F87" s="56" t="s">
        <v>6</v>
      </c>
      <c r="G87" s="343" t="s">
        <v>11</v>
      </c>
      <c r="H87" s="343"/>
      <c r="I87" s="343"/>
      <c r="J87" s="343"/>
      <c r="K87" s="343"/>
      <c r="L87" s="343"/>
      <c r="M87" s="343"/>
      <c r="N87" s="343"/>
      <c r="O87" s="343"/>
      <c r="P87" s="343"/>
      <c r="Q87" s="343"/>
      <c r="R87" s="343"/>
      <c r="S87" s="343"/>
      <c r="T87" s="343"/>
      <c r="U87" s="343"/>
      <c r="V87" s="343"/>
      <c r="W87" s="343"/>
      <c r="X87" s="343"/>
      <c r="Y87" s="51"/>
      <c r="Z87" s="51"/>
      <c r="AA87" s="51"/>
      <c r="AB87" s="51"/>
      <c r="AC87" s="51"/>
      <c r="AD87" s="51"/>
      <c r="AE87" s="51"/>
      <c r="AF87" s="51"/>
      <c r="AG87" s="51"/>
      <c r="AH87" s="51"/>
      <c r="AI87" s="51"/>
      <c r="AJ87" s="51"/>
      <c r="AK87" s="51"/>
      <c r="AL87" s="51"/>
      <c r="AO87" s="60"/>
    </row>
    <row r="88" spans="1:41" s="51" customFormat="1" ht="16.5" x14ac:dyDescent="0.3">
      <c r="A88" s="58"/>
      <c r="B88" s="58"/>
      <c r="C88" s="57"/>
      <c r="E88" s="52"/>
      <c r="F88" s="56" t="s">
        <v>6</v>
      </c>
      <c r="G88" s="343" t="s">
        <v>12</v>
      </c>
      <c r="H88" s="343"/>
      <c r="I88" s="343"/>
      <c r="J88" s="343"/>
      <c r="K88" s="343"/>
      <c r="L88" s="343"/>
      <c r="M88" s="343"/>
      <c r="N88" s="343"/>
      <c r="O88" s="343"/>
      <c r="P88" s="343"/>
      <c r="Q88" s="54"/>
      <c r="R88" s="54"/>
      <c r="U88" s="55"/>
      <c r="V88" s="55"/>
      <c r="AM88" s="55"/>
    </row>
    <row r="89" spans="1:41" s="51" customFormat="1" ht="16.5" x14ac:dyDescent="0.3">
      <c r="A89" s="58"/>
      <c r="B89" s="58"/>
      <c r="C89" s="57"/>
      <c r="D89" s="52"/>
      <c r="E89" s="52"/>
      <c r="F89" s="56"/>
      <c r="G89" s="52"/>
      <c r="H89" s="53"/>
      <c r="I89" s="53"/>
      <c r="J89" s="53"/>
      <c r="K89" s="53"/>
      <c r="L89" s="54"/>
      <c r="M89" s="54"/>
      <c r="N89" s="54"/>
      <c r="O89" s="54"/>
      <c r="P89" s="54"/>
      <c r="Q89" s="54"/>
      <c r="R89" s="54"/>
      <c r="U89" s="55"/>
      <c r="V89" s="55"/>
      <c r="AM89" s="55"/>
    </row>
    <row r="90" spans="1:41" s="51" customFormat="1" ht="16.5" customHeight="1" x14ac:dyDescent="0.3">
      <c r="A90" s="58"/>
      <c r="B90" s="58"/>
      <c r="C90" s="57"/>
      <c r="D90" s="59"/>
      <c r="E90" s="328" t="s">
        <v>98</v>
      </c>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row>
    <row r="91" spans="1:41" s="50" customFormat="1" ht="16.5" x14ac:dyDescent="0.3">
      <c r="A91" s="58"/>
      <c r="B91" s="58"/>
      <c r="C91" s="57"/>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O91" s="60"/>
    </row>
    <row r="92" spans="1:41" s="50" customFormat="1" ht="16.5" x14ac:dyDescent="0.3">
      <c r="A92" s="58"/>
      <c r="B92" s="58"/>
      <c r="C92" s="57"/>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O92" s="60"/>
    </row>
    <row r="93" spans="1:41" s="51" customFormat="1" ht="16.5" x14ac:dyDescent="0.3">
      <c r="A93" s="58"/>
      <c r="B93" s="58"/>
      <c r="C93" s="57"/>
      <c r="D93" s="52"/>
      <c r="E93" s="328"/>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row>
    <row r="94" spans="1:41" s="51" customFormat="1" ht="16.5" x14ac:dyDescent="0.3">
      <c r="A94" s="58"/>
      <c r="B94" s="58"/>
      <c r="C94" s="57"/>
      <c r="D94" s="52"/>
      <c r="E94" s="328"/>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row>
    <row r="95" spans="1:41" s="51" customFormat="1" ht="16.5" x14ac:dyDescent="0.3">
      <c r="A95" s="58"/>
      <c r="B95" s="58"/>
      <c r="C95" s="57"/>
      <c r="D95" s="52"/>
      <c r="E95" s="52"/>
      <c r="F95" s="56"/>
      <c r="G95" s="324"/>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row>
    <row r="96" spans="1:41" s="51" customFormat="1" ht="16.5" x14ac:dyDescent="0.3">
      <c r="A96" s="58"/>
      <c r="B96" s="58"/>
      <c r="C96" s="57"/>
      <c r="D96" s="59"/>
      <c r="E96" s="328" t="s">
        <v>112</v>
      </c>
      <c r="F96" s="328"/>
      <c r="G96" s="328"/>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55"/>
    </row>
    <row r="97" spans="1:41" s="51" customFormat="1" ht="16.5" x14ac:dyDescent="0.3">
      <c r="A97" s="58"/>
      <c r="B97" s="58"/>
      <c r="C97" s="57"/>
      <c r="D97" s="52"/>
      <c r="E97" s="328"/>
      <c r="F97" s="328"/>
      <c r="G97" s="328"/>
      <c r="H97" s="328"/>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8"/>
      <c r="AI97" s="328"/>
      <c r="AJ97" s="328"/>
      <c r="AK97" s="328"/>
      <c r="AL97" s="328"/>
      <c r="AM97" s="55"/>
    </row>
    <row r="98" spans="1:41" s="51" customFormat="1" ht="16.5" x14ac:dyDescent="0.3">
      <c r="A98" s="58"/>
      <c r="B98" s="58"/>
      <c r="C98" s="57"/>
      <c r="D98" s="52"/>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55"/>
    </row>
    <row r="99" spans="1:41" s="51" customFormat="1" ht="16.5" x14ac:dyDescent="0.3">
      <c r="A99" s="58"/>
      <c r="B99" s="58"/>
      <c r="C99" s="57"/>
      <c r="D99" s="52"/>
      <c r="E99" s="328"/>
      <c r="F99" s="328"/>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55"/>
    </row>
    <row r="100" spans="1:41" s="51" customFormat="1" ht="16.5" x14ac:dyDescent="0.3">
      <c r="A100" s="58"/>
      <c r="B100" s="58"/>
      <c r="C100" s="57"/>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row>
    <row r="101" spans="1:41" s="34" customFormat="1" ht="16.5" x14ac:dyDescent="0.3">
      <c r="A101" s="26"/>
      <c r="B101" s="26"/>
      <c r="C101" s="25"/>
      <c r="D101" s="52"/>
      <c r="E101" s="52"/>
      <c r="F101" s="52"/>
      <c r="G101" s="52"/>
      <c r="H101" s="53"/>
      <c r="I101" s="53"/>
      <c r="J101" s="53"/>
      <c r="K101" s="53"/>
      <c r="L101" s="61"/>
      <c r="M101" s="54"/>
      <c r="N101" s="51"/>
      <c r="O101" s="51"/>
      <c r="P101" s="51"/>
      <c r="Q101" s="62"/>
      <c r="R101" s="51"/>
      <c r="S101" s="51"/>
      <c r="T101" s="51"/>
      <c r="U101" s="57"/>
      <c r="V101" s="51"/>
      <c r="W101" s="51"/>
      <c r="X101" s="51"/>
      <c r="Y101" s="51"/>
      <c r="Z101" s="51"/>
      <c r="AA101" s="51"/>
      <c r="AB101" s="51"/>
      <c r="AC101" s="51"/>
      <c r="AD101" s="51"/>
      <c r="AE101" s="51"/>
      <c r="AF101" s="51"/>
      <c r="AG101" s="51"/>
      <c r="AH101" s="51"/>
      <c r="AI101" s="51"/>
      <c r="AJ101" s="51"/>
      <c r="AK101" s="51"/>
      <c r="AL101" s="51"/>
      <c r="AM101" s="36"/>
    </row>
    <row r="102" spans="1:41" s="51" customFormat="1" ht="16.5" x14ac:dyDescent="0.3">
      <c r="A102" s="58"/>
      <c r="B102" s="58"/>
      <c r="C102" s="57"/>
    </row>
    <row r="103" spans="1:41" s="51" customFormat="1" ht="16.5" x14ac:dyDescent="0.3">
      <c r="A103" s="350">
        <v>4</v>
      </c>
      <c r="B103" s="350"/>
      <c r="C103" s="318" t="s">
        <v>79</v>
      </c>
      <c r="D103" s="66"/>
      <c r="E103" s="96"/>
      <c r="F103" s="96"/>
      <c r="G103" s="96"/>
      <c r="H103" s="97"/>
      <c r="I103" s="97"/>
      <c r="J103" s="97"/>
      <c r="K103" s="97"/>
      <c r="L103" s="65"/>
      <c r="M103" s="65"/>
      <c r="N103" s="65"/>
      <c r="O103" s="65"/>
      <c r="P103" s="65"/>
      <c r="Q103" s="65"/>
      <c r="R103" s="65"/>
      <c r="S103" s="66"/>
      <c r="T103" s="66"/>
      <c r="U103" s="98"/>
      <c r="V103" s="98"/>
      <c r="W103" s="66"/>
      <c r="X103" s="66"/>
      <c r="Y103" s="66"/>
      <c r="Z103" s="66"/>
      <c r="AA103" s="66"/>
      <c r="AB103" s="66"/>
      <c r="AC103" s="66"/>
      <c r="AD103" s="66"/>
      <c r="AE103" s="66"/>
      <c r="AF103" s="66"/>
      <c r="AG103" s="66"/>
      <c r="AH103" s="66"/>
      <c r="AI103" s="99" t="str">
        <f>IF(OR(D81="x",D81="X",D90="x",D90="X",D96="x",D96="X"),"X","")</f>
        <v/>
      </c>
      <c r="AJ103" s="100" t="s">
        <v>0</v>
      </c>
      <c r="AK103" s="101"/>
      <c r="AL103" s="102" t="str">
        <f>IF(AND(D81="",D90="",D96=""),"X","")</f>
        <v>X</v>
      </c>
      <c r="AM103" s="100" t="s">
        <v>1</v>
      </c>
    </row>
    <row r="104" spans="1:41" s="34" customFormat="1" ht="16.5" x14ac:dyDescent="0.3">
      <c r="A104" s="26"/>
      <c r="B104" s="26"/>
      <c r="C104" s="25"/>
      <c r="D104" s="52"/>
      <c r="E104" s="52"/>
      <c r="F104" s="52"/>
      <c r="G104" s="52"/>
      <c r="H104" s="53"/>
      <c r="I104" s="53"/>
      <c r="J104" s="53"/>
      <c r="K104" s="53"/>
      <c r="L104" s="61"/>
      <c r="M104" s="54"/>
      <c r="N104" s="51"/>
      <c r="O104" s="51"/>
      <c r="P104" s="51"/>
      <c r="Q104" s="62"/>
      <c r="R104" s="51"/>
      <c r="S104" s="51"/>
      <c r="T104" s="51"/>
      <c r="U104" s="57"/>
      <c r="V104" s="51"/>
      <c r="W104" s="51"/>
      <c r="X104" s="51"/>
      <c r="Y104" s="51"/>
      <c r="Z104" s="51"/>
      <c r="AA104" s="51"/>
      <c r="AB104" s="51"/>
      <c r="AC104" s="51"/>
      <c r="AD104" s="51"/>
      <c r="AE104" s="51"/>
      <c r="AF104" s="51"/>
      <c r="AG104" s="51"/>
      <c r="AH104" s="51"/>
      <c r="AI104" s="51"/>
      <c r="AJ104" s="51"/>
      <c r="AK104" s="51"/>
      <c r="AL104" s="51"/>
      <c r="AM104" s="36"/>
    </row>
    <row r="105" spans="1:41" s="34" customFormat="1" ht="16.5" x14ac:dyDescent="0.3">
      <c r="A105" s="26"/>
      <c r="B105" s="26"/>
      <c r="C105" s="25"/>
      <c r="D105" s="52"/>
      <c r="E105" s="52"/>
      <c r="F105" s="52"/>
      <c r="G105" s="52"/>
      <c r="H105" s="53"/>
      <c r="I105" s="53"/>
      <c r="J105" s="53"/>
      <c r="K105" s="53"/>
      <c r="L105" s="61"/>
      <c r="M105" s="54"/>
      <c r="N105" s="51"/>
      <c r="O105" s="51"/>
      <c r="P105" s="51"/>
      <c r="Q105" s="62"/>
      <c r="R105" s="51"/>
      <c r="S105" s="51"/>
      <c r="T105" s="51"/>
      <c r="U105" s="57"/>
      <c r="V105" s="51"/>
      <c r="W105" s="51"/>
      <c r="X105" s="51"/>
      <c r="Y105" s="51"/>
      <c r="Z105" s="51"/>
      <c r="AA105" s="51"/>
      <c r="AB105" s="51"/>
      <c r="AC105" s="51"/>
      <c r="AD105" s="51"/>
      <c r="AE105" s="51"/>
      <c r="AF105" s="51"/>
      <c r="AG105" s="51"/>
      <c r="AH105" s="51"/>
      <c r="AI105" s="51"/>
      <c r="AJ105" s="51"/>
      <c r="AK105" s="51"/>
      <c r="AL105" s="51"/>
      <c r="AM105" s="36"/>
    </row>
    <row r="106" spans="1:41" s="51" customFormat="1" ht="6" customHeight="1" x14ac:dyDescent="0.3">
      <c r="A106" s="58"/>
      <c r="B106" s="58"/>
      <c r="C106" s="57"/>
      <c r="D106" s="52"/>
      <c r="E106" s="52"/>
      <c r="F106" s="56"/>
      <c r="G106" s="52"/>
      <c r="H106" s="53"/>
      <c r="I106" s="53"/>
      <c r="J106" s="53"/>
      <c r="K106" s="53"/>
      <c r="L106" s="54"/>
      <c r="M106" s="54"/>
      <c r="N106" s="54"/>
      <c r="O106" s="54"/>
      <c r="P106" s="54"/>
      <c r="Q106" s="54"/>
      <c r="R106" s="54"/>
      <c r="U106" s="55"/>
      <c r="V106" s="55"/>
      <c r="AM106" s="55"/>
    </row>
    <row r="107" spans="1:41" s="34" customFormat="1" ht="13.5" x14ac:dyDescent="0.25">
      <c r="AE107" s="49"/>
      <c r="AG107" s="34" t="s">
        <v>69</v>
      </c>
      <c r="AI107" s="7"/>
      <c r="AJ107" s="7"/>
      <c r="AK107" s="7"/>
      <c r="AL107" s="7"/>
      <c r="AM107" s="7"/>
      <c r="AN107" s="7"/>
    </row>
    <row r="108" spans="1:41" s="34" customFormat="1" ht="16.5" x14ac:dyDescent="0.3">
      <c r="A108" s="26"/>
      <c r="B108" s="26"/>
      <c r="C108" s="25"/>
      <c r="D108" s="52"/>
      <c r="E108" s="52"/>
      <c r="F108" s="52"/>
      <c r="G108" s="52"/>
      <c r="H108" s="53"/>
      <c r="I108" s="53"/>
      <c r="J108" s="53"/>
      <c r="K108" s="53"/>
      <c r="L108" s="61"/>
      <c r="M108" s="54"/>
      <c r="N108" s="51"/>
      <c r="O108" s="51"/>
      <c r="P108" s="51"/>
      <c r="Q108" s="62"/>
      <c r="R108" s="51"/>
      <c r="S108" s="51"/>
      <c r="T108" s="51"/>
      <c r="U108" s="57"/>
      <c r="V108" s="51"/>
      <c r="W108" s="51"/>
      <c r="X108" s="51"/>
      <c r="Y108" s="51"/>
      <c r="Z108" s="51"/>
      <c r="AA108" s="51"/>
      <c r="AB108" s="51"/>
      <c r="AC108" s="51"/>
      <c r="AD108" s="51"/>
      <c r="AE108" s="51"/>
      <c r="AF108" s="51"/>
      <c r="AG108" s="51"/>
      <c r="AH108" s="51"/>
      <c r="AI108" s="51"/>
      <c r="AJ108" s="51"/>
      <c r="AK108" s="51"/>
      <c r="AL108" s="51"/>
      <c r="AM108" s="36"/>
    </row>
    <row r="109" spans="1:41" s="42" customFormat="1" ht="18.75" x14ac:dyDescent="0.3">
      <c r="A109" s="323" t="s">
        <v>86</v>
      </c>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41"/>
    </row>
    <row r="110" spans="1:41" s="4" customFormat="1" ht="8.1" customHeight="1" x14ac:dyDescent="0.25">
      <c r="AB110" s="3"/>
      <c r="AC110" s="3"/>
      <c r="AD110" s="3"/>
      <c r="AE110" s="3"/>
      <c r="AF110" s="3"/>
      <c r="AG110" s="3"/>
      <c r="AH110" s="3"/>
      <c r="AI110" s="3"/>
      <c r="AJ110" s="3"/>
      <c r="AO110" s="2"/>
    </row>
    <row r="111" spans="1:41" s="4" customFormat="1" ht="16.5" customHeight="1" x14ac:dyDescent="0.25">
      <c r="A111" s="344" t="s">
        <v>83</v>
      </c>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4"/>
      <c r="AI111" s="344"/>
      <c r="AJ111" s="344"/>
      <c r="AK111" s="344"/>
      <c r="AL111" s="344"/>
      <c r="AM111" s="344"/>
      <c r="AO111" s="2"/>
    </row>
    <row r="112" spans="1:41" s="34" customFormat="1" ht="12" customHeight="1" x14ac:dyDescent="0.3">
      <c r="A112" s="26"/>
      <c r="B112" s="26"/>
      <c r="C112" s="25"/>
      <c r="D112" s="52"/>
      <c r="E112" s="52"/>
      <c r="F112" s="52"/>
      <c r="G112" s="52"/>
      <c r="H112" s="53"/>
      <c r="I112" s="53"/>
      <c r="J112" s="53"/>
      <c r="K112" s="53"/>
      <c r="L112" s="61"/>
      <c r="M112" s="54"/>
      <c r="N112" s="51"/>
      <c r="O112" s="51"/>
      <c r="P112" s="51"/>
      <c r="Q112" s="62"/>
      <c r="R112" s="51"/>
      <c r="S112" s="51"/>
      <c r="T112" s="51"/>
      <c r="U112" s="57"/>
      <c r="V112" s="51"/>
      <c r="W112" s="51"/>
      <c r="X112" s="51"/>
      <c r="Y112" s="51"/>
      <c r="Z112" s="51"/>
      <c r="AA112" s="51"/>
      <c r="AB112" s="51"/>
      <c r="AC112" s="51"/>
      <c r="AD112" s="51"/>
      <c r="AE112" s="51"/>
      <c r="AF112" s="51"/>
      <c r="AG112" s="51"/>
      <c r="AH112" s="51"/>
      <c r="AI112" s="51"/>
      <c r="AJ112" s="51"/>
      <c r="AK112" s="51"/>
      <c r="AL112" s="51"/>
      <c r="AM112" s="36"/>
    </row>
    <row r="113" spans="1:40" s="34" customFormat="1" ht="16.5" customHeight="1" x14ac:dyDescent="0.3">
      <c r="A113" s="327">
        <v>5</v>
      </c>
      <c r="B113" s="327"/>
      <c r="C113" s="272" t="s">
        <v>82</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36"/>
    </row>
    <row r="114" spans="1:40" s="34" customFormat="1" ht="12" customHeight="1" x14ac:dyDescent="0.3">
      <c r="A114" s="26"/>
      <c r="B114" s="26"/>
      <c r="H114" s="27"/>
      <c r="I114" s="27"/>
      <c r="J114" s="27"/>
      <c r="K114" s="27"/>
      <c r="L114" s="35"/>
      <c r="M114" s="35"/>
      <c r="U114" s="25"/>
      <c r="Z114" s="51"/>
      <c r="AA114" s="51"/>
      <c r="AB114" s="51"/>
      <c r="AC114" s="51"/>
      <c r="AD114" s="51"/>
      <c r="AF114" s="32"/>
      <c r="AG114" s="32"/>
      <c r="AH114" s="32"/>
    </row>
    <row r="115" spans="1:40" s="77" customFormat="1" ht="16.5" customHeight="1" x14ac:dyDescent="0.2">
      <c r="A115" s="74"/>
      <c r="B115" s="74"/>
      <c r="C115" s="75"/>
      <c r="D115" s="262" t="s">
        <v>7</v>
      </c>
      <c r="E115" s="328" t="s">
        <v>73</v>
      </c>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c r="AI115" s="328"/>
      <c r="AJ115" s="328"/>
      <c r="AK115" s="328"/>
      <c r="AL115" s="328"/>
      <c r="AM115" s="328"/>
      <c r="AN115" s="273"/>
    </row>
    <row r="116" spans="1:40" s="77" customFormat="1" ht="12.75" customHeight="1" x14ac:dyDescent="0.2">
      <c r="A116" s="74"/>
      <c r="B116" s="74"/>
      <c r="C116" s="75"/>
      <c r="D116" s="75"/>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c r="AI116" s="328"/>
      <c r="AJ116" s="328"/>
      <c r="AK116" s="328"/>
      <c r="AL116" s="328"/>
      <c r="AM116" s="328"/>
      <c r="AN116" s="273"/>
    </row>
    <row r="117" spans="1:40" s="89" customFormat="1" ht="16.5" x14ac:dyDescent="0.3">
      <c r="A117" s="82"/>
      <c r="B117" s="82"/>
      <c r="D117" s="8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328"/>
      <c r="AN117" s="273"/>
    </row>
    <row r="118" spans="1:40" s="83" customFormat="1" ht="8.1" customHeight="1" x14ac:dyDescent="0.3">
      <c r="A118" s="78"/>
      <c r="B118" s="78"/>
      <c r="C118" s="79"/>
      <c r="D118" s="79"/>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c r="AA118" s="328"/>
      <c r="AB118" s="328"/>
      <c r="AC118" s="328"/>
      <c r="AD118" s="328"/>
      <c r="AE118" s="328"/>
      <c r="AF118" s="328"/>
      <c r="AG118" s="328"/>
      <c r="AH118" s="328"/>
      <c r="AI118" s="328"/>
      <c r="AJ118" s="328"/>
      <c r="AK118" s="328"/>
      <c r="AL118" s="328"/>
      <c r="AM118" s="328"/>
      <c r="AN118" s="273"/>
    </row>
    <row r="119" spans="1:40" s="51" customFormat="1" ht="3" customHeight="1" x14ac:dyDescent="0.3">
      <c r="A119" s="63"/>
      <c r="B119" s="78"/>
      <c r="C119" s="83"/>
      <c r="D119" s="106"/>
      <c r="AB119" s="86"/>
      <c r="AC119" s="86"/>
      <c r="AD119" s="86"/>
      <c r="AE119" s="86"/>
      <c r="AF119" s="86"/>
      <c r="AG119" s="86"/>
      <c r="AH119" s="86"/>
      <c r="AI119" s="86"/>
      <c r="AJ119" s="78"/>
      <c r="AK119" s="78"/>
      <c r="AL119" s="63"/>
      <c r="AM119" s="63"/>
      <c r="AN119" s="63"/>
    </row>
    <row r="120" spans="1:40" s="51" customFormat="1" ht="3.95" customHeight="1" x14ac:dyDescent="0.3">
      <c r="A120" s="63"/>
      <c r="B120" s="78"/>
      <c r="C120" s="83"/>
      <c r="D120" s="104"/>
      <c r="F120" s="71"/>
      <c r="G120" s="70"/>
      <c r="H120" s="72"/>
      <c r="I120" s="66"/>
      <c r="J120" s="66"/>
      <c r="K120" s="72"/>
      <c r="L120" s="65"/>
      <c r="M120" s="65"/>
      <c r="N120" s="66"/>
      <c r="O120" s="66"/>
      <c r="P120" s="66"/>
      <c r="Q120" s="66"/>
      <c r="R120" s="66"/>
      <c r="S120" s="66"/>
      <c r="T120" s="66"/>
      <c r="U120" s="66"/>
      <c r="V120" s="66"/>
      <c r="W120" s="66"/>
      <c r="X120" s="66"/>
      <c r="Y120" s="66"/>
      <c r="Z120" s="66"/>
      <c r="AA120" s="66"/>
      <c r="AB120" s="85"/>
      <c r="AD120" s="86"/>
      <c r="AE120" s="86"/>
      <c r="AF120" s="86"/>
      <c r="AG120" s="86"/>
    </row>
    <row r="121" spans="1:40" s="51" customFormat="1" ht="16.5" x14ac:dyDescent="0.3">
      <c r="A121" s="63"/>
      <c r="B121" s="78"/>
      <c r="C121" s="83"/>
      <c r="D121" s="106"/>
      <c r="F121" s="68"/>
      <c r="G121" s="67" t="s">
        <v>17</v>
      </c>
      <c r="H121" s="69"/>
      <c r="I121" s="66"/>
      <c r="J121" s="66"/>
      <c r="K121" s="66"/>
      <c r="L121" s="329">
        <v>0</v>
      </c>
      <c r="M121" s="330"/>
      <c r="N121" s="331"/>
      <c r="O121" s="70" t="s">
        <v>45</v>
      </c>
      <c r="P121" s="66"/>
      <c r="Q121" s="66"/>
      <c r="R121" s="66"/>
      <c r="S121" s="66"/>
      <c r="T121" s="332">
        <f>L121*28.35</f>
        <v>0</v>
      </c>
      <c r="U121" s="333"/>
      <c r="V121" s="334"/>
      <c r="W121" s="109" t="s">
        <v>46</v>
      </c>
      <c r="X121" s="66"/>
      <c r="Y121" s="66"/>
      <c r="Z121" s="66"/>
      <c r="AA121" s="66"/>
      <c r="AB121" s="85"/>
      <c r="AD121" s="86"/>
      <c r="AE121" s="86"/>
      <c r="AF121" s="86"/>
      <c r="AG121" s="86"/>
    </row>
    <row r="122" spans="1:40" s="51" customFormat="1" ht="3.95" customHeight="1" x14ac:dyDescent="0.3">
      <c r="A122" s="63"/>
      <c r="B122" s="78"/>
      <c r="C122" s="83"/>
      <c r="D122" s="104"/>
      <c r="F122" s="71"/>
      <c r="G122" s="70"/>
      <c r="H122" s="72"/>
      <c r="I122" s="66"/>
      <c r="J122" s="66"/>
      <c r="K122" s="72"/>
      <c r="L122" s="65"/>
      <c r="M122" s="65"/>
      <c r="N122" s="66"/>
      <c r="O122" s="66"/>
      <c r="P122" s="66"/>
      <c r="Q122" s="66"/>
      <c r="R122" s="66"/>
      <c r="S122" s="66"/>
      <c r="T122" s="66"/>
      <c r="U122" s="66"/>
      <c r="V122" s="66"/>
      <c r="W122" s="66"/>
      <c r="X122" s="66"/>
      <c r="Y122" s="66"/>
      <c r="Z122" s="66"/>
      <c r="AA122" s="66"/>
      <c r="AB122" s="85"/>
      <c r="AD122" s="83"/>
      <c r="AE122" s="83"/>
      <c r="AF122" s="83"/>
      <c r="AG122" s="83"/>
    </row>
    <row r="123" spans="1:40" s="51" customFormat="1" ht="16.5" x14ac:dyDescent="0.3">
      <c r="A123" s="63"/>
      <c r="B123" s="78"/>
      <c r="C123" s="83"/>
      <c r="D123" s="106"/>
      <c r="F123" s="68"/>
      <c r="G123" s="67" t="s">
        <v>18</v>
      </c>
      <c r="H123" s="69"/>
      <c r="I123" s="66"/>
      <c r="J123" s="66"/>
      <c r="K123" s="69"/>
      <c r="L123" s="329">
        <v>0</v>
      </c>
      <c r="M123" s="330"/>
      <c r="N123" s="331"/>
      <c r="O123" s="70" t="s">
        <v>47</v>
      </c>
      <c r="P123" s="66"/>
      <c r="Q123" s="66"/>
      <c r="R123" s="66"/>
      <c r="S123" s="66"/>
      <c r="T123" s="332">
        <f>L123*28.35</f>
        <v>0</v>
      </c>
      <c r="U123" s="333"/>
      <c r="V123" s="334"/>
      <c r="W123" s="109" t="s">
        <v>48</v>
      </c>
      <c r="X123" s="66"/>
      <c r="Y123" s="66"/>
      <c r="Z123" s="66"/>
      <c r="AA123" s="66"/>
      <c r="AB123" s="107"/>
      <c r="AD123" s="86"/>
      <c r="AE123" s="86"/>
      <c r="AF123" s="86"/>
      <c r="AG123" s="86"/>
    </row>
    <row r="124" spans="1:40" s="51" customFormat="1" ht="8.1" customHeight="1" x14ac:dyDescent="0.3">
      <c r="A124" s="63"/>
      <c r="B124" s="78"/>
      <c r="C124" s="83"/>
      <c r="D124" s="104"/>
      <c r="F124" s="71"/>
      <c r="G124" s="70"/>
      <c r="H124" s="72"/>
      <c r="I124" s="66"/>
      <c r="J124" s="66"/>
      <c r="K124" s="72"/>
      <c r="L124" s="65"/>
      <c r="M124" s="65"/>
      <c r="N124" s="66"/>
      <c r="O124" s="66"/>
      <c r="P124" s="66"/>
      <c r="Q124" s="66"/>
      <c r="R124" s="66"/>
      <c r="S124" s="66"/>
      <c r="T124" s="66"/>
      <c r="U124" s="66"/>
      <c r="V124" s="66"/>
      <c r="W124" s="66"/>
      <c r="X124" s="66"/>
      <c r="Y124" s="66"/>
      <c r="Z124" s="66"/>
      <c r="AA124" s="66"/>
      <c r="AB124" s="85"/>
      <c r="AD124" s="83"/>
      <c r="AE124" s="83"/>
      <c r="AF124" s="83"/>
      <c r="AG124" s="83"/>
    </row>
    <row r="125" spans="1:40" s="51" customFormat="1" ht="16.5" x14ac:dyDescent="0.3">
      <c r="A125" s="63"/>
      <c r="B125" s="78"/>
      <c r="C125" s="83"/>
      <c r="D125" s="106"/>
      <c r="F125" s="138"/>
      <c r="G125" s="105" t="s">
        <v>16</v>
      </c>
      <c r="H125" s="33"/>
      <c r="I125" s="33"/>
      <c r="J125" s="33"/>
      <c r="K125" s="33"/>
      <c r="L125" s="38"/>
      <c r="M125" s="139"/>
      <c r="N125" s="139"/>
      <c r="O125" s="139"/>
      <c r="P125" s="139"/>
      <c r="Q125" s="139"/>
      <c r="R125" s="139"/>
      <c r="S125" s="139"/>
      <c r="T125" s="335" t="str">
        <f>IF(T121=T123,"Yes","No")</f>
        <v>Yes</v>
      </c>
      <c r="U125" s="335"/>
      <c r="V125" s="335"/>
      <c r="W125" s="110"/>
      <c r="X125" s="110"/>
      <c r="Y125" s="140"/>
      <c r="Z125" s="139"/>
      <c r="AA125" s="139"/>
      <c r="AB125" s="108"/>
      <c r="AD125" s="86"/>
      <c r="AE125" s="86"/>
      <c r="AF125" s="86"/>
      <c r="AG125" s="86"/>
    </row>
    <row r="126" spans="1:40" s="34" customFormat="1" ht="3.95" customHeight="1" x14ac:dyDescent="0.3">
      <c r="A126" s="26"/>
      <c r="B126" s="26"/>
      <c r="F126" s="71"/>
      <c r="G126" s="70"/>
      <c r="H126" s="72"/>
      <c r="I126" s="66"/>
      <c r="J126" s="66"/>
      <c r="K126" s="72"/>
      <c r="L126" s="65"/>
      <c r="M126" s="65"/>
      <c r="N126" s="66"/>
      <c r="O126" s="66"/>
      <c r="P126" s="66"/>
      <c r="Q126" s="66"/>
      <c r="R126" s="66"/>
      <c r="S126" s="66"/>
      <c r="T126" s="66"/>
      <c r="U126" s="66"/>
      <c r="V126" s="66"/>
      <c r="W126" s="66"/>
      <c r="X126" s="66"/>
      <c r="Y126" s="66"/>
      <c r="Z126" s="66"/>
      <c r="AA126" s="66"/>
      <c r="AB126" s="85"/>
      <c r="AD126" s="51"/>
      <c r="AF126" s="32"/>
      <c r="AG126" s="32"/>
    </row>
    <row r="127" spans="1:40" s="51" customFormat="1" ht="16.5" x14ac:dyDescent="0.3">
      <c r="A127" s="58"/>
      <c r="B127" s="58"/>
      <c r="C127" s="57"/>
    </row>
    <row r="128" spans="1:40" s="51" customFormat="1" ht="16.5" x14ac:dyDescent="0.3">
      <c r="A128" s="63"/>
      <c r="B128" s="63"/>
      <c r="D128" s="262" t="s">
        <v>8</v>
      </c>
      <c r="E128" s="239" t="s">
        <v>97</v>
      </c>
      <c r="F128" s="34"/>
      <c r="G128" s="34"/>
      <c r="H128" s="34"/>
      <c r="I128" s="27"/>
      <c r="J128" s="27"/>
      <c r="K128" s="27"/>
      <c r="L128" s="27"/>
      <c r="M128" s="35"/>
      <c r="N128" s="35"/>
      <c r="O128" s="34"/>
      <c r="P128" s="34"/>
      <c r="Q128" s="34"/>
      <c r="R128" s="34"/>
      <c r="S128" s="34"/>
      <c r="T128" s="34"/>
      <c r="U128" s="34"/>
      <c r="V128" s="25"/>
      <c r="W128" s="34"/>
      <c r="X128" s="34"/>
      <c r="Y128" s="34"/>
      <c r="Z128" s="34"/>
      <c r="AD128" s="112"/>
      <c r="AE128" s="112"/>
      <c r="AF128" s="112"/>
      <c r="AG128" s="112"/>
    </row>
    <row r="129" spans="1:40" s="83" customFormat="1" ht="16.5" customHeight="1" x14ac:dyDescent="0.3">
      <c r="A129" s="78"/>
      <c r="B129" s="78"/>
      <c r="D129" s="113"/>
      <c r="E129" s="321" t="s">
        <v>107</v>
      </c>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78"/>
    </row>
    <row r="130" spans="1:40" s="83" customFormat="1" ht="16.5" x14ac:dyDescent="0.3">
      <c r="A130" s="78"/>
      <c r="B130" s="78"/>
      <c r="D130" s="113"/>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78"/>
    </row>
    <row r="131" spans="1:40" s="83" customFormat="1" ht="6" customHeight="1" x14ac:dyDescent="0.3">
      <c r="A131" s="78"/>
      <c r="B131" s="78"/>
      <c r="C131" s="79"/>
      <c r="D131" s="79"/>
      <c r="F131" s="80"/>
      <c r="G131" s="80"/>
      <c r="H131" s="81"/>
      <c r="I131" s="81"/>
      <c r="J131" s="81"/>
      <c r="K131" s="81"/>
      <c r="L131" s="81"/>
      <c r="M131" s="82"/>
      <c r="N131" s="82"/>
      <c r="U131" s="84"/>
      <c r="AK131" s="78"/>
      <c r="AL131" s="78"/>
      <c r="AM131" s="78"/>
      <c r="AN131" s="78"/>
    </row>
    <row r="132" spans="1:40" s="51" customFormat="1" ht="3" customHeight="1" x14ac:dyDescent="0.3">
      <c r="A132" s="63"/>
      <c r="B132" s="78"/>
      <c r="C132" s="83"/>
      <c r="D132" s="106"/>
      <c r="F132" s="71"/>
      <c r="G132" s="70"/>
      <c r="H132" s="72"/>
      <c r="I132" s="66"/>
      <c r="J132" s="66"/>
      <c r="K132" s="72"/>
      <c r="L132" s="65"/>
      <c r="M132" s="65"/>
      <c r="N132" s="66"/>
      <c r="O132" s="66"/>
      <c r="P132" s="66"/>
      <c r="Q132" s="66"/>
      <c r="R132" s="66"/>
      <c r="S132" s="66"/>
      <c r="T132" s="66"/>
      <c r="U132" s="83"/>
      <c r="AK132" s="78"/>
      <c r="AL132" s="63"/>
      <c r="AM132" s="63"/>
      <c r="AN132" s="63"/>
    </row>
    <row r="133" spans="1:40" s="51" customFormat="1" ht="16.5" x14ac:dyDescent="0.3">
      <c r="A133" s="63"/>
      <c r="B133" s="78"/>
      <c r="C133" s="83"/>
      <c r="D133" s="104"/>
      <c r="F133" s="68"/>
      <c r="G133" s="362">
        <v>0</v>
      </c>
      <c r="H133" s="362"/>
      <c r="I133" s="362"/>
      <c r="J133" s="362"/>
      <c r="K133" s="66" t="s">
        <v>72</v>
      </c>
      <c r="L133" s="66"/>
      <c r="M133" s="256"/>
      <c r="N133" s="363">
        <f>G133*28.35</f>
        <v>0</v>
      </c>
      <c r="O133" s="363"/>
      <c r="P133" s="363"/>
      <c r="Q133" s="363"/>
      <c r="R133" s="109" t="s">
        <v>46</v>
      </c>
      <c r="S133" s="66"/>
      <c r="T133" s="66"/>
      <c r="U133" s="83"/>
      <c r="AK133" s="78"/>
      <c r="AL133" s="63"/>
      <c r="AM133" s="63"/>
      <c r="AN133" s="63"/>
    </row>
    <row r="134" spans="1:40" s="51" customFormat="1" ht="3" customHeight="1" x14ac:dyDescent="0.3">
      <c r="A134" s="63"/>
      <c r="B134" s="78"/>
      <c r="C134" s="83"/>
      <c r="D134" s="106"/>
      <c r="F134" s="71"/>
      <c r="G134" s="70"/>
      <c r="H134" s="72"/>
      <c r="I134" s="66"/>
      <c r="J134" s="66"/>
      <c r="K134" s="72"/>
      <c r="L134" s="65"/>
      <c r="M134" s="65"/>
      <c r="N134" s="66"/>
      <c r="O134" s="66"/>
      <c r="P134" s="66"/>
      <c r="Q134" s="66"/>
      <c r="R134" s="66"/>
      <c r="S134" s="66"/>
      <c r="T134" s="66"/>
      <c r="U134" s="83"/>
      <c r="AK134" s="78"/>
      <c r="AL134" s="63"/>
      <c r="AM134" s="63"/>
      <c r="AN134" s="63"/>
    </row>
    <row r="135" spans="1:40" s="83" customFormat="1" ht="16.5" x14ac:dyDescent="0.3">
      <c r="A135" s="78"/>
      <c r="B135" s="78"/>
      <c r="D135" s="11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78"/>
    </row>
    <row r="136" spans="1:40" s="83" customFormat="1" ht="16.5" x14ac:dyDescent="0.3">
      <c r="A136" s="78"/>
      <c r="B136" s="78"/>
      <c r="D136" s="113"/>
      <c r="E136" s="321" t="s">
        <v>113</v>
      </c>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78"/>
    </row>
    <row r="137" spans="1:40" s="83" customFormat="1" ht="16.5" x14ac:dyDescent="0.3">
      <c r="A137" s="78"/>
      <c r="B137" s="78"/>
      <c r="D137" s="113"/>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78"/>
    </row>
    <row r="138" spans="1:40" s="83" customFormat="1" ht="16.5" x14ac:dyDescent="0.3">
      <c r="A138" s="78"/>
      <c r="B138" s="78"/>
      <c r="D138" s="113"/>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78"/>
    </row>
    <row r="139" spans="1:40" s="83" customFormat="1" ht="16.5" x14ac:dyDescent="0.3">
      <c r="A139" s="78"/>
      <c r="B139" s="78"/>
      <c r="D139" s="113"/>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78"/>
    </row>
    <row r="140" spans="1:40" s="83" customFormat="1" ht="16.5" x14ac:dyDescent="0.3">
      <c r="A140" s="78"/>
      <c r="B140" s="78"/>
      <c r="D140" s="113"/>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78"/>
    </row>
    <row r="141" spans="1:40" s="51" customFormat="1" ht="16.5" x14ac:dyDescent="0.3">
      <c r="A141" s="63"/>
      <c r="B141" s="63"/>
      <c r="C141" s="57"/>
      <c r="D141" s="224"/>
      <c r="F141" s="224" t="s">
        <v>6</v>
      </c>
      <c r="G141" s="343" t="s">
        <v>13</v>
      </c>
      <c r="H141" s="343"/>
      <c r="I141" s="343"/>
      <c r="J141" s="343"/>
      <c r="K141" s="343"/>
      <c r="L141" s="343"/>
      <c r="M141" s="343"/>
      <c r="N141" s="343"/>
      <c r="O141" s="343"/>
      <c r="P141" s="343"/>
      <c r="Q141" s="343"/>
      <c r="R141" s="343"/>
      <c r="S141" s="343"/>
      <c r="T141" s="343"/>
      <c r="V141" s="64"/>
      <c r="W141" s="64"/>
      <c r="X141" s="64"/>
      <c r="Y141" s="64"/>
      <c r="Z141" s="64"/>
      <c r="AA141" s="64"/>
      <c r="AB141" s="64"/>
      <c r="AC141" s="64"/>
    </row>
    <row r="142" spans="1:40" s="51" customFormat="1" ht="12" customHeight="1" x14ac:dyDescent="0.3">
      <c r="A142" s="63"/>
      <c r="B142" s="63"/>
      <c r="C142" s="57"/>
      <c r="D142" s="224"/>
      <c r="F142" s="224"/>
      <c r="G142" s="373"/>
      <c r="H142" s="373"/>
      <c r="I142" s="373"/>
      <c r="J142" s="373"/>
      <c r="K142" s="373"/>
      <c r="L142" s="373"/>
      <c r="M142" s="373"/>
      <c r="N142" s="373"/>
      <c r="O142" s="373"/>
      <c r="P142" s="373"/>
      <c r="Q142" s="373"/>
      <c r="R142" s="373"/>
      <c r="S142" s="373"/>
      <c r="T142" s="373"/>
      <c r="V142" s="64"/>
      <c r="W142" s="64"/>
      <c r="X142" s="64"/>
      <c r="Y142" s="64"/>
      <c r="Z142" s="64"/>
      <c r="AA142" s="64"/>
      <c r="AB142" s="64"/>
      <c r="AC142" s="64"/>
    </row>
    <row r="143" spans="1:40" s="51" customFormat="1" ht="21.95" customHeight="1" x14ac:dyDescent="0.3">
      <c r="A143" s="48"/>
      <c r="B143" s="48"/>
      <c r="D143" s="48"/>
      <c r="H143" s="63"/>
      <c r="I143" s="63"/>
      <c r="J143" s="63"/>
      <c r="K143" s="63"/>
      <c r="M143" s="368" t="s">
        <v>99</v>
      </c>
      <c r="N143" s="369"/>
      <c r="O143" s="369"/>
      <c r="P143" s="369"/>
      <c r="Q143" s="369"/>
      <c r="R143" s="369"/>
      <c r="S143" s="369"/>
      <c r="T143" s="369"/>
      <c r="U143" s="369"/>
      <c r="V143" s="369"/>
      <c r="W143" s="369"/>
      <c r="X143" s="369"/>
      <c r="Y143" s="369"/>
      <c r="Z143" s="369"/>
      <c r="AA143" s="369"/>
      <c r="AB143" s="369"/>
      <c r="AC143" s="369"/>
      <c r="AD143" s="369"/>
      <c r="AE143" s="369"/>
      <c r="AF143" s="369"/>
      <c r="AG143" s="370"/>
      <c r="AH143" s="325" t="s">
        <v>34</v>
      </c>
      <c r="AI143" s="326"/>
      <c r="AJ143" s="326"/>
      <c r="AK143" s="326"/>
      <c r="AL143" s="326"/>
      <c r="AM143" s="326"/>
      <c r="AN143" s="63"/>
    </row>
    <row r="144" spans="1:40" s="51" customFormat="1" ht="16.5" x14ac:dyDescent="0.3">
      <c r="A144" s="48"/>
      <c r="B144" s="48"/>
      <c r="D144" s="48"/>
      <c r="H144" s="63"/>
      <c r="I144" s="63"/>
      <c r="J144" s="63"/>
      <c r="K144" s="63"/>
      <c r="M144" s="345" t="s">
        <v>100</v>
      </c>
      <c r="N144" s="346"/>
      <c r="O144" s="346"/>
      <c r="P144" s="346"/>
      <c r="Q144" s="346"/>
      <c r="R144" s="346"/>
      <c r="S144" s="346"/>
      <c r="T144" s="346"/>
      <c r="U144" s="346"/>
      <c r="V144" s="346"/>
      <c r="W144" s="346"/>
      <c r="X144" s="346"/>
      <c r="Y144" s="346"/>
      <c r="Z144" s="346"/>
      <c r="AA144" s="346"/>
      <c r="AB144" s="346"/>
      <c r="AC144" s="346"/>
      <c r="AD144" s="346"/>
      <c r="AE144" s="346"/>
      <c r="AF144" s="346"/>
      <c r="AG144" s="347"/>
      <c r="AH144" s="325"/>
      <c r="AI144" s="326"/>
      <c r="AJ144" s="326"/>
      <c r="AK144" s="326"/>
      <c r="AL144" s="326"/>
      <c r="AM144" s="326"/>
      <c r="AN144" s="63"/>
    </row>
    <row r="145" spans="1:42" s="3" customFormat="1" ht="6" customHeight="1" x14ac:dyDescent="0.3">
      <c r="A145" s="5"/>
      <c r="B145" s="5"/>
      <c r="D145" s="5"/>
      <c r="H145" s="8"/>
      <c r="I145" s="8"/>
      <c r="J145" s="8"/>
      <c r="K145" s="8"/>
      <c r="M145" s="147"/>
      <c r="N145" s="116"/>
      <c r="O145" s="129"/>
      <c r="P145" s="121"/>
      <c r="Q145" s="129"/>
      <c r="R145" s="129"/>
      <c r="S145" s="129"/>
      <c r="T145" s="129"/>
      <c r="U145" s="129"/>
      <c r="V145" s="129"/>
      <c r="W145" s="129"/>
      <c r="X145" s="122"/>
      <c r="Y145" s="122"/>
      <c r="Z145" s="122"/>
      <c r="AA145" s="129"/>
      <c r="AB145" s="120"/>
      <c r="AC145" s="120"/>
      <c r="AD145" s="122"/>
      <c r="AE145" s="129"/>
      <c r="AF145" s="129"/>
      <c r="AG145" s="123"/>
      <c r="AH145" s="325"/>
      <c r="AI145" s="326"/>
      <c r="AJ145" s="326"/>
      <c r="AK145" s="326"/>
      <c r="AL145" s="326"/>
      <c r="AM145" s="326"/>
      <c r="AN145" s="8"/>
    </row>
    <row r="146" spans="1:42" s="8" customFormat="1" ht="16.5" x14ac:dyDescent="0.3">
      <c r="A146" s="6"/>
      <c r="B146" s="11"/>
      <c r="C146" s="47" t="s">
        <v>33</v>
      </c>
      <c r="G146" s="12"/>
      <c r="M146" s="148"/>
      <c r="N146" s="116" t="s">
        <v>18</v>
      </c>
      <c r="O146" s="124"/>
      <c r="P146" s="115"/>
      <c r="Q146" s="149"/>
      <c r="R146" s="149"/>
      <c r="S146" s="366">
        <v>0</v>
      </c>
      <c r="T146" s="366"/>
      <c r="U146" s="366"/>
      <c r="V146" s="366"/>
      <c r="W146" s="241" t="s">
        <v>46</v>
      </c>
      <c r="X146" s="117"/>
      <c r="Y146" s="117"/>
      <c r="Z146" s="117"/>
      <c r="AA146" s="149"/>
      <c r="AB146" s="118"/>
      <c r="AC146" s="118"/>
      <c r="AD146" s="118"/>
      <c r="AE146" s="142"/>
      <c r="AF146" s="142"/>
      <c r="AG146" s="119"/>
      <c r="AH146" s="325"/>
      <c r="AI146" s="326"/>
      <c r="AJ146" s="326"/>
      <c r="AK146" s="326"/>
      <c r="AL146" s="326"/>
      <c r="AM146" s="326"/>
    </row>
    <row r="147" spans="1:42" s="3" customFormat="1" ht="16.5" x14ac:dyDescent="0.3">
      <c r="A147" s="5"/>
      <c r="B147" s="5"/>
      <c r="D147" s="5"/>
      <c r="H147" s="8"/>
      <c r="I147" s="8"/>
      <c r="J147" s="8"/>
      <c r="K147" s="8"/>
      <c r="M147" s="147"/>
      <c r="N147" s="116"/>
      <c r="O147" s="129"/>
      <c r="P147" s="121"/>
      <c r="Q147" s="129"/>
      <c r="R147" s="129"/>
      <c r="S147" s="129"/>
      <c r="T147" s="129"/>
      <c r="U147" s="129"/>
      <c r="V147" s="129"/>
      <c r="W147" s="129"/>
      <c r="X147" s="122"/>
      <c r="Y147" s="122"/>
      <c r="Z147" s="122"/>
      <c r="AA147" s="129"/>
      <c r="AB147" s="120"/>
      <c r="AC147" s="120"/>
      <c r="AD147" s="122"/>
      <c r="AE147" s="129"/>
      <c r="AF147" s="129"/>
      <c r="AG147" s="123"/>
      <c r="AH147" s="325"/>
      <c r="AI147" s="326"/>
      <c r="AJ147" s="326"/>
      <c r="AK147" s="326"/>
      <c r="AL147" s="326"/>
      <c r="AM147" s="326"/>
      <c r="AN147" s="8"/>
    </row>
    <row r="148" spans="1:42" s="8" customFormat="1" ht="16.5" x14ac:dyDescent="0.3">
      <c r="A148" s="6"/>
      <c r="B148" s="11"/>
      <c r="C148" s="313" t="s">
        <v>6</v>
      </c>
      <c r="D148" s="158" t="s">
        <v>53</v>
      </c>
      <c r="E148" s="159"/>
      <c r="F148" s="159"/>
      <c r="G148" s="159"/>
      <c r="H148" s="159"/>
      <c r="I148" s="159"/>
      <c r="J148" s="159"/>
      <c r="K148" s="159"/>
      <c r="L148" s="159"/>
      <c r="M148" s="148"/>
      <c r="N148" s="116" t="s">
        <v>4</v>
      </c>
      <c r="O148" s="111"/>
      <c r="P148" s="111"/>
      <c r="Q148" s="111"/>
      <c r="R148" s="111"/>
      <c r="S148" s="111"/>
      <c r="T148" s="111"/>
      <c r="U148" s="111"/>
      <c r="V148" s="111"/>
      <c r="W148" s="125"/>
      <c r="X148" s="122"/>
      <c r="Y148" s="122"/>
      <c r="Z148" s="122"/>
      <c r="AA148" s="111"/>
      <c r="AB148" s="127"/>
      <c r="AC148" s="340">
        <v>0</v>
      </c>
      <c r="AD148" s="341"/>
      <c r="AE148" s="341"/>
      <c r="AF148" s="342"/>
      <c r="AG148" s="123"/>
      <c r="AH148" s="78"/>
      <c r="AI148" s="99" t="str">
        <f>IF(AC148&lt;=350,"X","")</f>
        <v>X</v>
      </c>
      <c r="AJ148" s="89" t="s">
        <v>0</v>
      </c>
      <c r="AK148" s="89"/>
      <c r="AL148" s="102" t="str">
        <f>IF(AC148&gt;350,"X","")</f>
        <v/>
      </c>
      <c r="AM148" s="89" t="s">
        <v>1</v>
      </c>
      <c r="AN148" s="156"/>
    </row>
    <row r="149" spans="1:42" s="3" customFormat="1" ht="3" customHeight="1" x14ac:dyDescent="0.3">
      <c r="A149" s="5"/>
      <c r="B149" s="314"/>
      <c r="C149" s="162"/>
      <c r="D149" s="160"/>
      <c r="E149" s="161"/>
      <c r="F149" s="161"/>
      <c r="G149" s="161"/>
      <c r="H149" s="159"/>
      <c r="I149" s="159"/>
      <c r="J149" s="159"/>
      <c r="K149" s="159"/>
      <c r="L149" s="161"/>
      <c r="M149" s="147"/>
      <c r="N149" s="116"/>
      <c r="O149" s="129"/>
      <c r="P149" s="121"/>
      <c r="Q149" s="129"/>
      <c r="R149" s="129"/>
      <c r="S149" s="129"/>
      <c r="T149" s="129"/>
      <c r="U149" s="129"/>
      <c r="V149" s="129"/>
      <c r="W149" s="129"/>
      <c r="X149" s="122"/>
      <c r="Y149" s="122"/>
      <c r="Z149" s="122"/>
      <c r="AA149" s="129"/>
      <c r="AB149" s="120"/>
      <c r="AC149" s="120"/>
      <c r="AD149" s="122"/>
      <c r="AE149" s="129"/>
      <c r="AF149" s="129"/>
      <c r="AG149" s="123"/>
      <c r="AH149" s="155"/>
      <c r="AI149" s="135"/>
      <c r="AJ149" s="155"/>
      <c r="AK149" s="155"/>
      <c r="AL149" s="135"/>
      <c r="AM149" s="155"/>
      <c r="AN149" s="137"/>
    </row>
    <row r="150" spans="1:42" s="8" customFormat="1" ht="16.5" x14ac:dyDescent="0.3">
      <c r="A150" s="6"/>
      <c r="B150" s="11"/>
      <c r="C150" s="162"/>
      <c r="D150" s="136"/>
      <c r="E150" s="159"/>
      <c r="F150" s="159"/>
      <c r="G150" s="159"/>
      <c r="H150" s="159"/>
      <c r="I150" s="159"/>
      <c r="J150" s="159"/>
      <c r="K150" s="159"/>
      <c r="L150" s="159"/>
      <c r="M150" s="148"/>
      <c r="N150" s="116" t="s">
        <v>24</v>
      </c>
      <c r="O150" s="111"/>
      <c r="P150" s="125"/>
      <c r="Q150" s="111"/>
      <c r="R150" s="111"/>
      <c r="S150" s="111"/>
      <c r="T150" s="111"/>
      <c r="U150" s="111"/>
      <c r="V150" s="111"/>
      <c r="W150" s="126"/>
      <c r="X150" s="122"/>
      <c r="Y150" s="122"/>
      <c r="Z150" s="122"/>
      <c r="AA150" s="111"/>
      <c r="AB150" s="127"/>
      <c r="AC150" s="340">
        <v>0</v>
      </c>
      <c r="AD150" s="341"/>
      <c r="AE150" s="341"/>
      <c r="AF150" s="342"/>
      <c r="AG150" s="128" t="s">
        <v>2</v>
      </c>
      <c r="AH150" s="78"/>
      <c r="AI150" s="63"/>
      <c r="AJ150" s="78"/>
      <c r="AK150" s="78"/>
      <c r="AL150" s="63"/>
      <c r="AM150" s="78"/>
      <c r="AN150" s="156"/>
      <c r="AP150" s="11"/>
    </row>
    <row r="151" spans="1:42" s="3" customFormat="1" ht="3" customHeight="1" x14ac:dyDescent="0.3">
      <c r="A151" s="5"/>
      <c r="B151" s="314"/>
      <c r="C151" s="162"/>
      <c r="D151" s="160"/>
      <c r="E151" s="161"/>
      <c r="F151" s="161"/>
      <c r="G151" s="161"/>
      <c r="H151" s="159"/>
      <c r="I151" s="159"/>
      <c r="J151" s="159"/>
      <c r="K151" s="159"/>
      <c r="L151" s="161"/>
      <c r="M151" s="147"/>
      <c r="N151" s="116"/>
      <c r="O151" s="129"/>
      <c r="P151" s="121"/>
      <c r="Q151" s="129"/>
      <c r="R151" s="129"/>
      <c r="S151" s="129"/>
      <c r="T151" s="129"/>
      <c r="U151" s="129"/>
      <c r="V151" s="129"/>
      <c r="W151" s="129"/>
      <c r="X151" s="122"/>
      <c r="Y151" s="122"/>
      <c r="Z151" s="122"/>
      <c r="AA151" s="129"/>
      <c r="AB151" s="120"/>
      <c r="AC151" s="120"/>
      <c r="AD151" s="122"/>
      <c r="AE151" s="129"/>
      <c r="AF151" s="129"/>
      <c r="AG151" s="123"/>
      <c r="AH151" s="155"/>
      <c r="AI151" s="135"/>
      <c r="AJ151" s="155"/>
      <c r="AK151" s="155"/>
      <c r="AL151" s="135"/>
      <c r="AM151" s="155"/>
      <c r="AN151" s="137"/>
    </row>
    <row r="152" spans="1:42" s="3" customFormat="1" ht="16.5" x14ac:dyDescent="0.3">
      <c r="A152" s="143"/>
      <c r="B152" s="143"/>
      <c r="C152" s="162"/>
      <c r="D152" s="163"/>
      <c r="E152" s="164"/>
      <c r="F152" s="164"/>
      <c r="G152" s="164"/>
      <c r="H152" s="164"/>
      <c r="I152" s="164"/>
      <c r="J152" s="164"/>
      <c r="K152" s="164"/>
      <c r="L152" s="161"/>
      <c r="M152" s="147"/>
      <c r="N152" s="116" t="s">
        <v>25</v>
      </c>
      <c r="O152" s="129"/>
      <c r="P152" s="121"/>
      <c r="Q152" s="129"/>
      <c r="R152" s="129"/>
      <c r="S152" s="129"/>
      <c r="T152" s="129"/>
      <c r="U152" s="129"/>
      <c r="V152" s="129"/>
      <c r="W152" s="129"/>
      <c r="X152" s="225"/>
      <c r="Y152" s="129"/>
      <c r="Z152" s="129"/>
      <c r="AA152" s="129"/>
      <c r="AB152" s="127"/>
      <c r="AC152" s="340">
        <v>0</v>
      </c>
      <c r="AD152" s="341"/>
      <c r="AE152" s="341"/>
      <c r="AF152" s="342"/>
      <c r="AG152" s="130" t="s">
        <v>2</v>
      </c>
      <c r="AH152" s="83"/>
      <c r="AI152" s="51"/>
      <c r="AJ152" s="83"/>
      <c r="AK152" s="83"/>
      <c r="AL152" s="51"/>
      <c r="AM152" s="83"/>
      <c r="AN152" s="156"/>
    </row>
    <row r="153" spans="1:42" s="3" customFormat="1" ht="3" customHeight="1" x14ac:dyDescent="0.3">
      <c r="A153" s="5"/>
      <c r="B153" s="314"/>
      <c r="C153" s="162"/>
      <c r="D153" s="160"/>
      <c r="E153" s="161"/>
      <c r="F153" s="161"/>
      <c r="G153" s="161"/>
      <c r="H153" s="159"/>
      <c r="I153" s="159"/>
      <c r="J153" s="159"/>
      <c r="K153" s="159"/>
      <c r="L153" s="161"/>
      <c r="M153" s="147"/>
      <c r="N153" s="116"/>
      <c r="O153" s="129"/>
      <c r="P153" s="121"/>
      <c r="Q153" s="129"/>
      <c r="R153" s="129"/>
      <c r="S153" s="129"/>
      <c r="T153" s="129"/>
      <c r="U153" s="129"/>
      <c r="V153" s="129"/>
      <c r="W153" s="129"/>
      <c r="X153" s="122"/>
      <c r="Y153" s="122"/>
      <c r="Z153" s="122"/>
      <c r="AA153" s="129"/>
      <c r="AB153" s="120"/>
      <c r="AC153" s="120"/>
      <c r="AD153" s="122"/>
      <c r="AE153" s="129"/>
      <c r="AF153" s="129"/>
      <c r="AG153" s="123"/>
      <c r="AH153" s="155"/>
      <c r="AI153" s="135"/>
      <c r="AJ153" s="155"/>
      <c r="AK153" s="155"/>
      <c r="AL153" s="135"/>
      <c r="AM153" s="155"/>
      <c r="AN153" s="137"/>
    </row>
    <row r="154" spans="1:42" s="14" customFormat="1" ht="16.5" x14ac:dyDescent="0.3">
      <c r="A154" s="15"/>
      <c r="B154" s="315"/>
      <c r="C154" s="313" t="s">
        <v>6</v>
      </c>
      <c r="D154" s="158" t="s">
        <v>20</v>
      </c>
      <c r="E154" s="165"/>
      <c r="F154" s="165"/>
      <c r="G154" s="165"/>
      <c r="H154" s="166"/>
      <c r="I154" s="166"/>
      <c r="J154" s="166"/>
      <c r="K154" s="167"/>
      <c r="L154" s="165"/>
      <c r="M154" s="147"/>
      <c r="N154" s="116" t="s">
        <v>26</v>
      </c>
      <c r="O154" s="132"/>
      <c r="P154" s="132"/>
      <c r="Q154" s="132"/>
      <c r="R154" s="132"/>
      <c r="S154" s="132"/>
      <c r="T154" s="132"/>
      <c r="U154" s="132"/>
      <c r="V154" s="132"/>
      <c r="W154" s="132"/>
      <c r="X154" s="115"/>
      <c r="Y154" s="115"/>
      <c r="Z154" s="115"/>
      <c r="AA154" s="132"/>
      <c r="AB154" s="133"/>
      <c r="AC154" s="340">
        <v>0</v>
      </c>
      <c r="AD154" s="341"/>
      <c r="AE154" s="341"/>
      <c r="AF154" s="342"/>
      <c r="AG154" s="134" t="s">
        <v>2</v>
      </c>
      <c r="AH154" s="78"/>
      <c r="AI154" s="99" t="str">
        <f>IF(AC154=0,"X","")</f>
        <v>X</v>
      </c>
      <c r="AJ154" s="89" t="s">
        <v>0</v>
      </c>
      <c r="AK154" s="89"/>
      <c r="AL154" s="102" t="str">
        <f>IF(AC154&gt;0,"X","")</f>
        <v/>
      </c>
      <c r="AM154" s="89" t="s">
        <v>1</v>
      </c>
      <c r="AN154" s="157"/>
    </row>
    <row r="155" spans="1:42" s="3" customFormat="1" ht="3" customHeight="1" x14ac:dyDescent="0.3">
      <c r="A155" s="5"/>
      <c r="B155" s="314"/>
      <c r="C155" s="162"/>
      <c r="D155" s="160"/>
      <c r="E155" s="161"/>
      <c r="F155" s="161"/>
      <c r="G155" s="161"/>
      <c r="H155" s="159"/>
      <c r="I155" s="159"/>
      <c r="J155" s="159"/>
      <c r="K155" s="159"/>
      <c r="L155" s="161"/>
      <c r="M155" s="147"/>
      <c r="N155" s="116"/>
      <c r="O155" s="129"/>
      <c r="P155" s="121"/>
      <c r="Q155" s="129"/>
      <c r="R155" s="129"/>
      <c r="S155" s="129"/>
      <c r="T155" s="129"/>
      <c r="U155" s="129"/>
      <c r="V155" s="129"/>
      <c r="W155" s="129"/>
      <c r="X155" s="122"/>
      <c r="Y155" s="122"/>
      <c r="Z155" s="122"/>
      <c r="AA155" s="129"/>
      <c r="AB155" s="120"/>
      <c r="AC155" s="120"/>
      <c r="AD155" s="122"/>
      <c r="AE155" s="129"/>
      <c r="AF155" s="129"/>
      <c r="AG155" s="123"/>
      <c r="AH155" s="155"/>
      <c r="AI155" s="135"/>
      <c r="AJ155" s="155"/>
      <c r="AK155" s="155"/>
      <c r="AL155" s="135"/>
      <c r="AM155" s="155"/>
      <c r="AN155" s="137"/>
    </row>
    <row r="156" spans="1:42" s="14" customFormat="1" ht="16.5" x14ac:dyDescent="0.3">
      <c r="A156" s="15"/>
      <c r="B156" s="315"/>
      <c r="C156" s="313" t="s">
        <v>6</v>
      </c>
      <c r="D156" s="357" t="s">
        <v>52</v>
      </c>
      <c r="E156" s="357"/>
      <c r="F156" s="357"/>
      <c r="G156" s="357"/>
      <c r="H156" s="357"/>
      <c r="I156" s="357"/>
      <c r="J156" s="357"/>
      <c r="K156" s="357"/>
      <c r="L156" s="161"/>
      <c r="M156" s="147"/>
      <c r="N156" s="116" t="s">
        <v>5</v>
      </c>
      <c r="O156" s="129"/>
      <c r="P156" s="131"/>
      <c r="Q156" s="129"/>
      <c r="R156" s="129"/>
      <c r="S156" s="129"/>
      <c r="T156" s="129"/>
      <c r="U156" s="129"/>
      <c r="V156" s="129"/>
      <c r="W156" s="132"/>
      <c r="X156" s="115"/>
      <c r="Y156" s="115"/>
      <c r="Z156" s="115"/>
      <c r="AA156" s="129"/>
      <c r="AB156" s="133"/>
      <c r="AC156" s="340">
        <v>0</v>
      </c>
      <c r="AD156" s="341"/>
      <c r="AE156" s="341"/>
      <c r="AF156" s="342"/>
      <c r="AG156" s="134" t="s">
        <v>3</v>
      </c>
      <c r="AH156" s="78"/>
      <c r="AI156" s="99" t="str">
        <f>IF(AC156&lt;=480,"X","")</f>
        <v>X</v>
      </c>
      <c r="AJ156" s="89" t="s">
        <v>0</v>
      </c>
      <c r="AK156" s="89"/>
      <c r="AL156" s="102" t="str">
        <f>IF(AC156&gt;480,"X","")</f>
        <v/>
      </c>
      <c r="AM156" s="89" t="s">
        <v>1</v>
      </c>
      <c r="AN156" s="157"/>
    </row>
    <row r="157" spans="1:42" s="3" customFormat="1" ht="3" customHeight="1" x14ac:dyDescent="0.3">
      <c r="A157" s="5"/>
      <c r="B157" s="314"/>
      <c r="C157" s="162"/>
      <c r="D157" s="357"/>
      <c r="E157" s="357"/>
      <c r="F157" s="357"/>
      <c r="G157" s="357"/>
      <c r="H157" s="357"/>
      <c r="I157" s="357"/>
      <c r="J157" s="357"/>
      <c r="K157" s="357"/>
      <c r="L157" s="161"/>
      <c r="M157" s="147"/>
      <c r="N157" s="116"/>
      <c r="O157" s="129"/>
      <c r="P157" s="121"/>
      <c r="Q157" s="129"/>
      <c r="R157" s="129"/>
      <c r="S157" s="129"/>
      <c r="T157" s="129"/>
      <c r="U157" s="129"/>
      <c r="V157" s="129"/>
      <c r="W157" s="129"/>
      <c r="X157" s="122"/>
      <c r="Y157" s="122"/>
      <c r="Z157" s="122"/>
      <c r="AA157" s="129"/>
      <c r="AB157" s="120"/>
      <c r="AC157" s="120"/>
      <c r="AD157" s="122"/>
      <c r="AE157" s="129"/>
      <c r="AF157" s="129"/>
      <c r="AG157" s="123"/>
      <c r="AH157" s="155"/>
      <c r="AI157" s="135"/>
      <c r="AJ157" s="155"/>
      <c r="AK157" s="155"/>
      <c r="AL157" s="135"/>
      <c r="AM157" s="155"/>
      <c r="AN157" s="137"/>
    </row>
    <row r="158" spans="1:42" s="3" customFormat="1" ht="16.5" customHeight="1" x14ac:dyDescent="0.3">
      <c r="A158" s="6"/>
      <c r="B158" s="11"/>
      <c r="C158" s="162"/>
      <c r="D158" s="357"/>
      <c r="E158" s="357"/>
      <c r="F158" s="357"/>
      <c r="G158" s="357"/>
      <c r="H158" s="357"/>
      <c r="I158" s="357"/>
      <c r="J158" s="357"/>
      <c r="K158" s="357"/>
      <c r="L158" s="159"/>
      <c r="M158" s="147"/>
      <c r="N158" s="365" t="s">
        <v>27</v>
      </c>
      <c r="O158" s="365"/>
      <c r="P158" s="365"/>
      <c r="Q158" s="365"/>
      <c r="R158" s="365"/>
      <c r="S158" s="365"/>
      <c r="T158" s="365"/>
      <c r="U158" s="365"/>
      <c r="V158" s="365"/>
      <c r="W158" s="365"/>
      <c r="X158" s="365"/>
      <c r="Y158" s="365"/>
      <c r="Z158" s="365"/>
      <c r="AA158" s="365"/>
      <c r="AB158" s="133"/>
      <c r="AC158" s="340">
        <v>0</v>
      </c>
      <c r="AD158" s="341"/>
      <c r="AE158" s="341"/>
      <c r="AF158" s="342"/>
      <c r="AG158" s="134" t="s">
        <v>2</v>
      </c>
      <c r="AH158" s="78"/>
      <c r="AI158" s="63"/>
      <c r="AJ158" s="78"/>
      <c r="AK158" s="78"/>
      <c r="AL158" s="63"/>
      <c r="AM158" s="78"/>
      <c r="AN158" s="137"/>
      <c r="AO158" s="8"/>
    </row>
    <row r="159" spans="1:42" s="3" customFormat="1" ht="16.5" customHeight="1" x14ac:dyDescent="0.3">
      <c r="A159" s="6"/>
      <c r="B159" s="11"/>
      <c r="C159" s="162"/>
      <c r="D159" s="261"/>
      <c r="E159" s="261"/>
      <c r="F159" s="261"/>
      <c r="G159" s="261"/>
      <c r="H159" s="261"/>
      <c r="I159" s="261"/>
      <c r="J159" s="261"/>
      <c r="K159" s="261"/>
      <c r="L159" s="159"/>
      <c r="M159" s="147"/>
      <c r="N159" s="365"/>
      <c r="O159" s="365"/>
      <c r="P159" s="365"/>
      <c r="Q159" s="365"/>
      <c r="R159" s="365"/>
      <c r="S159" s="365"/>
      <c r="T159" s="365"/>
      <c r="U159" s="365"/>
      <c r="V159" s="365"/>
      <c r="W159" s="365"/>
      <c r="X159" s="365"/>
      <c r="Y159" s="365"/>
      <c r="Z159" s="365"/>
      <c r="AA159" s="365"/>
      <c r="AB159" s="133"/>
      <c r="AC159" s="233"/>
      <c r="AD159" s="233"/>
      <c r="AE159" s="233"/>
      <c r="AF159" s="233"/>
      <c r="AG159" s="134"/>
      <c r="AH159" s="78"/>
      <c r="AI159" s="63"/>
      <c r="AJ159" s="78"/>
      <c r="AK159" s="78"/>
      <c r="AL159" s="63"/>
      <c r="AM159" s="78"/>
      <c r="AN159" s="137"/>
      <c r="AO159" s="8"/>
    </row>
    <row r="160" spans="1:42" s="3" customFormat="1" ht="16.5" x14ac:dyDescent="0.3">
      <c r="A160" s="6"/>
      <c r="B160" s="11"/>
      <c r="C160" s="162"/>
      <c r="D160" s="136"/>
      <c r="E160" s="159"/>
      <c r="F160" s="159"/>
      <c r="G160" s="159"/>
      <c r="H160" s="159"/>
      <c r="I160" s="159"/>
      <c r="J160" s="159"/>
      <c r="K160" s="159"/>
      <c r="L160" s="159"/>
      <c r="M160" s="146"/>
      <c r="N160" s="365"/>
      <c r="O160" s="365"/>
      <c r="P160" s="365"/>
      <c r="Q160" s="365"/>
      <c r="R160" s="365"/>
      <c r="S160" s="365"/>
      <c r="T160" s="365"/>
      <c r="U160" s="365"/>
      <c r="V160" s="365"/>
      <c r="W160" s="365"/>
      <c r="X160" s="365"/>
      <c r="Y160" s="365"/>
      <c r="Z160" s="365"/>
      <c r="AA160" s="365"/>
      <c r="AB160" s="133"/>
      <c r="AC160" s="233"/>
      <c r="AD160" s="233"/>
      <c r="AE160" s="233"/>
      <c r="AF160" s="233"/>
      <c r="AG160" s="134"/>
      <c r="AH160" s="78"/>
      <c r="AI160" s="63"/>
      <c r="AJ160" s="78"/>
      <c r="AK160" s="78"/>
      <c r="AL160" s="63"/>
      <c r="AM160" s="78"/>
      <c r="AN160" s="137"/>
      <c r="AO160" s="8"/>
    </row>
    <row r="161" spans="1:44" s="3" customFormat="1" ht="3" customHeight="1" x14ac:dyDescent="0.3">
      <c r="A161" s="5"/>
      <c r="B161" s="314"/>
      <c r="C161" s="162"/>
      <c r="D161" s="160"/>
      <c r="E161" s="161"/>
      <c r="F161" s="161"/>
      <c r="G161" s="161"/>
      <c r="H161" s="159"/>
      <c r="I161" s="159"/>
      <c r="J161" s="159"/>
      <c r="K161" s="159"/>
      <c r="L161" s="161"/>
      <c r="M161" s="147"/>
      <c r="N161" s="116"/>
      <c r="O161" s="129"/>
      <c r="P161" s="121"/>
      <c r="Q161" s="129"/>
      <c r="R161" s="129"/>
      <c r="S161" s="129"/>
      <c r="T161" s="129"/>
      <c r="U161" s="129"/>
      <c r="V161" s="129"/>
      <c r="W161" s="129"/>
      <c r="X161" s="122"/>
      <c r="Y161" s="122"/>
      <c r="Z161" s="122"/>
      <c r="AA161" s="129"/>
      <c r="AB161" s="120"/>
      <c r="AC161" s="120"/>
      <c r="AD161" s="122"/>
      <c r="AE161" s="129"/>
      <c r="AF161" s="129"/>
      <c r="AG161" s="123"/>
      <c r="AH161" s="155"/>
      <c r="AI161" s="135"/>
      <c r="AJ161" s="155"/>
      <c r="AK161" s="155"/>
      <c r="AL161" s="135"/>
      <c r="AM161" s="155"/>
      <c r="AN161" s="137"/>
    </row>
    <row r="162" spans="1:44" s="3" customFormat="1" ht="16.5" customHeight="1" x14ac:dyDescent="0.3">
      <c r="A162" s="8"/>
      <c r="B162" s="316"/>
      <c r="C162" s="313" t="s">
        <v>6</v>
      </c>
      <c r="D162" s="158" t="s">
        <v>19</v>
      </c>
      <c r="E162" s="161"/>
      <c r="F162" s="161"/>
      <c r="G162" s="161"/>
      <c r="H162" s="169"/>
      <c r="I162" s="169"/>
      <c r="J162" s="169"/>
      <c r="K162" s="170"/>
      <c r="L162" s="161"/>
      <c r="M162" s="147"/>
      <c r="N162" s="365" t="s">
        <v>28</v>
      </c>
      <c r="O162" s="365"/>
      <c r="P162" s="365"/>
      <c r="Q162" s="365"/>
      <c r="R162" s="365"/>
      <c r="S162" s="365"/>
      <c r="T162" s="365"/>
      <c r="U162" s="365"/>
      <c r="V162" s="365"/>
      <c r="W162" s="365"/>
      <c r="X162" s="365"/>
      <c r="Y162" s="365"/>
      <c r="Z162" s="365"/>
      <c r="AA162" s="365"/>
      <c r="AB162" s="127"/>
      <c r="AC162" s="340">
        <v>0</v>
      </c>
      <c r="AD162" s="341"/>
      <c r="AE162" s="341"/>
      <c r="AF162" s="342"/>
      <c r="AG162" s="134" t="s">
        <v>2</v>
      </c>
      <c r="AH162" s="78"/>
      <c r="AI162" s="99" t="str">
        <f>IF(AC162&lt;=15,"X","")</f>
        <v>X</v>
      </c>
      <c r="AJ162" s="89" t="s">
        <v>0</v>
      </c>
      <c r="AK162" s="89"/>
      <c r="AL162" s="102" t="str">
        <f>IF(AC162&gt;15,"X","")</f>
        <v/>
      </c>
      <c r="AM162" s="89" t="s">
        <v>1</v>
      </c>
      <c r="AN162" s="137"/>
      <c r="AO162" s="8"/>
    </row>
    <row r="163" spans="1:44" s="3" customFormat="1" ht="16.5" customHeight="1" x14ac:dyDescent="0.3">
      <c r="A163" s="8"/>
      <c r="B163" s="316"/>
      <c r="C163" s="313"/>
      <c r="D163" s="158"/>
      <c r="E163" s="161"/>
      <c r="F163" s="161"/>
      <c r="G163" s="161"/>
      <c r="H163" s="169"/>
      <c r="I163" s="169"/>
      <c r="J163" s="169"/>
      <c r="K163" s="170"/>
      <c r="L163" s="161"/>
      <c r="M163" s="147"/>
      <c r="N163" s="365"/>
      <c r="O163" s="365"/>
      <c r="P163" s="365"/>
      <c r="Q163" s="365"/>
      <c r="R163" s="365"/>
      <c r="S163" s="365"/>
      <c r="T163" s="365"/>
      <c r="U163" s="365"/>
      <c r="V163" s="365"/>
      <c r="W163" s="365"/>
      <c r="X163" s="365"/>
      <c r="Y163" s="365"/>
      <c r="Z163" s="365"/>
      <c r="AA163" s="365"/>
      <c r="AB163" s="127"/>
      <c r="AC163" s="233"/>
      <c r="AD163" s="233"/>
      <c r="AE163" s="233"/>
      <c r="AF163" s="233"/>
      <c r="AG163" s="134"/>
      <c r="AH163" s="78"/>
      <c r="AI163" s="173"/>
      <c r="AJ163" s="89"/>
      <c r="AK163" s="89"/>
      <c r="AL163" s="174"/>
      <c r="AM163" s="89"/>
      <c r="AN163" s="137"/>
      <c r="AO163" s="8"/>
    </row>
    <row r="164" spans="1:44" s="3" customFormat="1" ht="16.5" x14ac:dyDescent="0.3">
      <c r="A164" s="8"/>
      <c r="B164" s="316"/>
      <c r="C164" s="168"/>
      <c r="D164" s="158"/>
      <c r="E164" s="161"/>
      <c r="F164" s="161"/>
      <c r="G164" s="161"/>
      <c r="H164" s="169"/>
      <c r="I164" s="169"/>
      <c r="J164" s="169"/>
      <c r="K164" s="170"/>
      <c r="L164" s="161"/>
      <c r="M164" s="114"/>
      <c r="N164" s="365"/>
      <c r="O164" s="365"/>
      <c r="P164" s="365"/>
      <c r="Q164" s="365"/>
      <c r="R164" s="365"/>
      <c r="S164" s="365"/>
      <c r="T164" s="365"/>
      <c r="U164" s="365"/>
      <c r="V164" s="365"/>
      <c r="W164" s="365"/>
      <c r="X164" s="365"/>
      <c r="Y164" s="365"/>
      <c r="Z164" s="365"/>
      <c r="AA164" s="365"/>
      <c r="AB164" s="127"/>
      <c r="AC164" s="233"/>
      <c r="AD164" s="233"/>
      <c r="AE164" s="233"/>
      <c r="AF164" s="233"/>
      <c r="AG164" s="134"/>
      <c r="AH164" s="78"/>
      <c r="AI164" s="173"/>
      <c r="AJ164" s="89"/>
      <c r="AK164" s="89"/>
      <c r="AL164" s="174"/>
      <c r="AM164" s="89"/>
      <c r="AN164" s="137"/>
      <c r="AO164" s="8"/>
    </row>
    <row r="165" spans="1:44" s="3" customFormat="1" ht="3" customHeight="1" x14ac:dyDescent="0.3">
      <c r="A165" s="5"/>
      <c r="B165" s="314"/>
      <c r="C165" s="162"/>
      <c r="D165" s="160"/>
      <c r="E165" s="161"/>
      <c r="F165" s="161"/>
      <c r="G165" s="161"/>
      <c r="H165" s="159"/>
      <c r="I165" s="159"/>
      <c r="J165" s="159"/>
      <c r="K165" s="159"/>
      <c r="L165" s="161"/>
      <c r="M165" s="147"/>
      <c r="N165" s="116"/>
      <c r="O165" s="129"/>
      <c r="P165" s="121"/>
      <c r="Q165" s="129"/>
      <c r="R165" s="129"/>
      <c r="S165" s="129"/>
      <c r="T165" s="129"/>
      <c r="U165" s="129"/>
      <c r="V165" s="129"/>
      <c r="W165" s="129"/>
      <c r="X165" s="122"/>
      <c r="Y165" s="122"/>
      <c r="Z165" s="122"/>
      <c r="AA165" s="129"/>
      <c r="AB165" s="120"/>
      <c r="AC165" s="120"/>
      <c r="AD165" s="122"/>
      <c r="AE165" s="129"/>
      <c r="AF165" s="129"/>
      <c r="AG165" s="123"/>
      <c r="AH165" s="155"/>
      <c r="AI165" s="135"/>
      <c r="AJ165" s="155"/>
      <c r="AK165" s="155"/>
      <c r="AL165" s="135"/>
      <c r="AM165" s="155"/>
      <c r="AN165" s="137"/>
    </row>
    <row r="166" spans="1:44" s="19" customFormat="1" ht="16.5" x14ac:dyDescent="0.3">
      <c r="A166" s="8"/>
      <c r="B166" s="316"/>
      <c r="C166" s="313" t="s">
        <v>6</v>
      </c>
      <c r="D166" s="158" t="s">
        <v>54</v>
      </c>
      <c r="E166" s="171"/>
      <c r="F166" s="171"/>
      <c r="G166" s="171"/>
      <c r="H166" s="172"/>
      <c r="I166" s="172"/>
      <c r="J166" s="172"/>
      <c r="K166" s="167"/>
      <c r="L166" s="171"/>
      <c r="M166" s="148"/>
      <c r="N166" s="116" t="s">
        <v>29</v>
      </c>
      <c r="O166" s="124"/>
      <c r="P166" s="150"/>
      <c r="Q166" s="124"/>
      <c r="R166" s="124"/>
      <c r="S166" s="124"/>
      <c r="T166" s="124"/>
      <c r="U166" s="111"/>
      <c r="V166" s="111"/>
      <c r="W166" s="151"/>
      <c r="X166" s="115"/>
      <c r="Y166" s="115"/>
      <c r="Z166" s="115"/>
      <c r="AA166" s="142"/>
      <c r="AB166" s="111"/>
      <c r="AC166" s="337" t="e">
        <f>(AC150*9)/AC148</f>
        <v>#DIV/0!</v>
      </c>
      <c r="AD166" s="338"/>
      <c r="AE166" s="338"/>
      <c r="AF166" s="339"/>
      <c r="AG166" s="154"/>
      <c r="AH166" s="78"/>
      <c r="AI166" s="99" t="e">
        <f>IF(AC166&lt;=35%,"X","")</f>
        <v>#DIV/0!</v>
      </c>
      <c r="AJ166" s="89" t="s">
        <v>0</v>
      </c>
      <c r="AK166" s="89"/>
      <c r="AL166" s="102" t="e">
        <f>IF(AC166&gt;35%,"X","")</f>
        <v>#DIV/0!</v>
      </c>
      <c r="AM166" s="89" t="s">
        <v>1</v>
      </c>
      <c r="AN166" s="137"/>
      <c r="AO166" s="8"/>
    </row>
    <row r="167" spans="1:44" s="3" customFormat="1" ht="3" customHeight="1" x14ac:dyDescent="0.3">
      <c r="A167" s="5"/>
      <c r="B167" s="314"/>
      <c r="C167" s="162"/>
      <c r="D167" s="160"/>
      <c r="E167" s="161"/>
      <c r="F167" s="161"/>
      <c r="G167" s="161"/>
      <c r="H167" s="159"/>
      <c r="I167" s="159"/>
      <c r="J167" s="159"/>
      <c r="K167" s="159"/>
      <c r="L167" s="161"/>
      <c r="M167" s="147"/>
      <c r="N167" s="116"/>
      <c r="O167" s="129"/>
      <c r="P167" s="121"/>
      <c r="Q167" s="129"/>
      <c r="R167" s="129"/>
      <c r="S167" s="129"/>
      <c r="T167" s="129"/>
      <c r="U167" s="129"/>
      <c r="V167" s="129"/>
      <c r="W167" s="129"/>
      <c r="X167" s="122"/>
      <c r="Y167" s="122"/>
      <c r="Z167" s="122"/>
      <c r="AA167" s="129"/>
      <c r="AB167" s="120"/>
      <c r="AC167" s="120"/>
      <c r="AD167" s="122"/>
      <c r="AE167" s="129"/>
      <c r="AF167" s="129"/>
      <c r="AG167" s="123"/>
      <c r="AH167" s="155"/>
      <c r="AI167" s="135"/>
      <c r="AJ167" s="155"/>
      <c r="AK167" s="155"/>
      <c r="AL167" s="135"/>
      <c r="AM167" s="155"/>
      <c r="AN167" s="137"/>
    </row>
    <row r="168" spans="1:44" s="14" customFormat="1" ht="16.5" x14ac:dyDescent="0.3">
      <c r="A168" s="8"/>
      <c r="B168" s="316"/>
      <c r="C168" s="313" t="s">
        <v>6</v>
      </c>
      <c r="D168" s="357" t="s">
        <v>55</v>
      </c>
      <c r="E168" s="357"/>
      <c r="F168" s="357"/>
      <c r="G168" s="357"/>
      <c r="H168" s="357"/>
      <c r="I168" s="357"/>
      <c r="J168" s="357"/>
      <c r="K168" s="357"/>
      <c r="L168" s="165"/>
      <c r="M168" s="147"/>
      <c r="N168" s="116" t="s">
        <v>31</v>
      </c>
      <c r="O168" s="124"/>
      <c r="P168" s="152"/>
      <c r="Q168" s="120"/>
      <c r="R168" s="120"/>
      <c r="S168" s="120"/>
      <c r="T168" s="120"/>
      <c r="U168" s="129"/>
      <c r="V168" s="129"/>
      <c r="W168" s="132"/>
      <c r="X168" s="115"/>
      <c r="Y168" s="115"/>
      <c r="Z168" s="115"/>
      <c r="AA168" s="129"/>
      <c r="AB168" s="191"/>
      <c r="AC168" s="337" t="e">
        <f>(AC152*9)/AC148</f>
        <v>#DIV/0!</v>
      </c>
      <c r="AD168" s="338"/>
      <c r="AE168" s="338"/>
      <c r="AF168" s="339"/>
      <c r="AG168" s="134"/>
      <c r="AH168" s="78"/>
      <c r="AI168" s="99" t="e">
        <f>IF(AC168&lt;10%,"X","")</f>
        <v>#DIV/0!</v>
      </c>
      <c r="AJ168" s="89" t="s">
        <v>0</v>
      </c>
      <c r="AK168" s="89"/>
      <c r="AL168" s="102" t="e">
        <f>IF(AC168&gt;=10%,"X","")</f>
        <v>#DIV/0!</v>
      </c>
      <c r="AM168" s="89" t="s">
        <v>1</v>
      </c>
      <c r="AN168" s="137"/>
      <c r="AO168" s="8"/>
    </row>
    <row r="169" spans="1:44" s="14" customFormat="1" ht="15.75" customHeight="1" x14ac:dyDescent="0.3">
      <c r="A169" s="8"/>
      <c r="B169" s="316"/>
      <c r="C169" s="313"/>
      <c r="D169" s="357"/>
      <c r="E169" s="357"/>
      <c r="F169" s="357"/>
      <c r="G169" s="357"/>
      <c r="H169" s="357"/>
      <c r="I169" s="357"/>
      <c r="J169" s="357"/>
      <c r="K169" s="357"/>
      <c r="L169" s="165"/>
      <c r="M169" s="147"/>
      <c r="N169" s="116"/>
      <c r="O169" s="124"/>
      <c r="P169" s="152"/>
      <c r="Q169" s="120"/>
      <c r="R169" s="120"/>
      <c r="S169" s="120"/>
      <c r="T169" s="120"/>
      <c r="U169" s="129"/>
      <c r="V169" s="129"/>
      <c r="W169" s="132"/>
      <c r="X169" s="115"/>
      <c r="Y169" s="115"/>
      <c r="Z169" s="115"/>
      <c r="AA169" s="129"/>
      <c r="AB169" s="191"/>
      <c r="AC169" s="235"/>
      <c r="AD169" s="235"/>
      <c r="AE169" s="235"/>
      <c r="AF169" s="235"/>
      <c r="AG169" s="134"/>
      <c r="AH169" s="78"/>
      <c r="AI169" s="173"/>
      <c r="AJ169" s="89"/>
      <c r="AK169" s="89"/>
      <c r="AL169" s="174"/>
      <c r="AM169" s="89"/>
      <c r="AN169" s="137"/>
      <c r="AO169" s="8"/>
    </row>
    <row r="170" spans="1:44" s="3" customFormat="1" ht="3" customHeight="1" x14ac:dyDescent="0.3">
      <c r="A170" s="5"/>
      <c r="B170" s="314"/>
      <c r="C170" s="162"/>
      <c r="D170" s="160"/>
      <c r="E170" s="161"/>
      <c r="F170" s="161"/>
      <c r="G170" s="161"/>
      <c r="H170" s="159"/>
      <c r="I170" s="159"/>
      <c r="J170" s="159"/>
      <c r="K170" s="159"/>
      <c r="L170" s="161"/>
      <c r="M170" s="147"/>
      <c r="N170" s="116"/>
      <c r="O170" s="129"/>
      <c r="P170" s="121"/>
      <c r="Q170" s="129"/>
      <c r="R170" s="129"/>
      <c r="S170" s="129"/>
      <c r="T170" s="129"/>
      <c r="U170" s="129"/>
      <c r="V170" s="129"/>
      <c r="W170" s="129"/>
      <c r="X170" s="122"/>
      <c r="Y170" s="122"/>
      <c r="Z170" s="122"/>
      <c r="AA170" s="129"/>
      <c r="AB170" s="120"/>
      <c r="AC170" s="120"/>
      <c r="AD170" s="122"/>
      <c r="AE170" s="129"/>
      <c r="AF170" s="129"/>
      <c r="AG170" s="123"/>
      <c r="AH170" s="155"/>
      <c r="AI170" s="135"/>
      <c r="AJ170" s="155"/>
      <c r="AK170" s="155"/>
      <c r="AL170" s="135"/>
      <c r="AM170" s="155"/>
      <c r="AN170" s="137"/>
    </row>
    <row r="171" spans="1:44" s="14" customFormat="1" ht="16.5" x14ac:dyDescent="0.3">
      <c r="A171" s="8"/>
      <c r="B171" s="316"/>
      <c r="C171" s="313" t="s">
        <v>6</v>
      </c>
      <c r="D171" s="158" t="s">
        <v>39</v>
      </c>
      <c r="E171" s="165"/>
      <c r="F171" s="165"/>
      <c r="G171" s="165"/>
      <c r="H171" s="166"/>
      <c r="I171" s="166"/>
      <c r="J171" s="166"/>
      <c r="K171" s="167"/>
      <c r="L171" s="165"/>
      <c r="M171" s="147"/>
      <c r="N171" s="116" t="s">
        <v>30</v>
      </c>
      <c r="O171" s="124"/>
      <c r="P171" s="152"/>
      <c r="Q171" s="120"/>
      <c r="R171" s="120"/>
      <c r="S171" s="120"/>
      <c r="T171" s="120"/>
      <c r="U171" s="129"/>
      <c r="V171" s="129"/>
      <c r="W171" s="153"/>
      <c r="X171" s="115"/>
      <c r="Y171" s="115"/>
      <c r="Z171" s="115"/>
      <c r="AA171" s="129"/>
      <c r="AB171" s="191"/>
      <c r="AC171" s="337" t="e">
        <f>AC162/S146</f>
        <v>#DIV/0!</v>
      </c>
      <c r="AD171" s="338"/>
      <c r="AE171" s="338"/>
      <c r="AF171" s="339"/>
      <c r="AG171" s="134"/>
      <c r="AH171" s="78"/>
      <c r="AI171" s="99" t="e">
        <f>IF(AC171&lt;=35%,"X","")</f>
        <v>#DIV/0!</v>
      </c>
      <c r="AJ171" s="89" t="s">
        <v>0</v>
      </c>
      <c r="AK171" s="89"/>
      <c r="AL171" s="102" t="e">
        <f>IF(AC171&gt;35%,"X","")</f>
        <v>#DIV/0!</v>
      </c>
      <c r="AM171" s="89" t="s">
        <v>1</v>
      </c>
      <c r="AN171" s="137"/>
      <c r="AO171" s="8"/>
    </row>
    <row r="172" spans="1:44" s="14" customFormat="1" ht="6" customHeight="1" x14ac:dyDescent="0.25">
      <c r="A172" s="8"/>
      <c r="B172" s="8"/>
      <c r="C172" s="137"/>
      <c r="D172" s="137"/>
      <c r="E172" s="137"/>
      <c r="F172" s="137"/>
      <c r="G172" s="137"/>
      <c r="H172" s="137"/>
      <c r="I172" s="137"/>
      <c r="J172" s="137"/>
      <c r="K172" s="137"/>
      <c r="L172" s="137"/>
      <c r="M172" s="144"/>
      <c r="N172" s="145"/>
      <c r="O172" s="145"/>
      <c r="P172" s="16"/>
      <c r="Q172" s="145"/>
      <c r="R172" s="145"/>
      <c r="S172" s="145"/>
      <c r="T172" s="145"/>
      <c r="U172" s="145"/>
      <c r="V172" s="145"/>
      <c r="W172" s="145"/>
      <c r="X172" s="17"/>
      <c r="Y172" s="145"/>
      <c r="Z172" s="145"/>
      <c r="AA172" s="145"/>
      <c r="AB172" s="17"/>
      <c r="AC172" s="17"/>
      <c r="AD172" s="13"/>
      <c r="AE172" s="13"/>
      <c r="AF172" s="13"/>
      <c r="AG172" s="20"/>
      <c r="AH172" s="137"/>
      <c r="AI172" s="8"/>
      <c r="AJ172" s="137"/>
      <c r="AK172" s="137"/>
      <c r="AL172" s="8"/>
      <c r="AM172" s="137"/>
      <c r="AN172" s="137"/>
      <c r="AO172" s="8"/>
      <c r="AP172" s="8"/>
      <c r="AQ172" s="8"/>
      <c r="AR172" s="8"/>
    </row>
    <row r="173" spans="1:44" s="141" customFormat="1" ht="13.5" x14ac:dyDescent="0.25">
      <c r="A173" s="8"/>
      <c r="B173" s="8"/>
      <c r="C173" s="137"/>
      <c r="D173" s="137"/>
      <c r="E173" s="137"/>
      <c r="F173" s="137"/>
      <c r="G173" s="137"/>
      <c r="H173" s="137"/>
      <c r="I173" s="137"/>
      <c r="J173" s="137"/>
      <c r="K173" s="137"/>
      <c r="L173" s="137"/>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row>
    <row r="174" spans="1:44" s="141" customFormat="1" ht="6" customHeight="1" x14ac:dyDescent="0.25">
      <c r="A174" s="8"/>
      <c r="B174" s="8"/>
      <c r="C174" s="137"/>
      <c r="D174" s="137"/>
      <c r="E174" s="137"/>
      <c r="F174" s="137"/>
      <c r="G174" s="137"/>
      <c r="H174" s="137"/>
      <c r="I174" s="137"/>
      <c r="J174" s="137"/>
      <c r="K174" s="137"/>
      <c r="L174" s="137"/>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row>
    <row r="175" spans="1:44" s="34" customFormat="1" ht="13.5" x14ac:dyDescent="0.25">
      <c r="AE175" s="49"/>
      <c r="AG175" s="34" t="s">
        <v>70</v>
      </c>
      <c r="AI175" s="7"/>
      <c r="AJ175" s="7"/>
      <c r="AK175" s="7"/>
      <c r="AL175" s="7"/>
      <c r="AM175" s="7"/>
      <c r="AN175" s="7"/>
    </row>
    <row r="176" spans="1:44" s="22" customFormat="1" ht="8.1" customHeight="1" x14ac:dyDescent="0.3">
      <c r="A176" s="10"/>
      <c r="B176" s="10"/>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10"/>
      <c r="AO176" s="10"/>
    </row>
    <row r="177" spans="1:45" s="42" customFormat="1" ht="18.75" x14ac:dyDescent="0.3">
      <c r="A177" s="323" t="s">
        <v>87</v>
      </c>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AN177" s="323"/>
      <c r="AO177" s="41"/>
    </row>
    <row r="178" spans="1:45" s="22" customFormat="1" ht="12"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row>
    <row r="179" spans="1:45" s="18" customFormat="1" ht="15.75" customHeight="1" x14ac:dyDescent="0.25">
      <c r="A179" s="350">
        <v>6</v>
      </c>
      <c r="B179" s="350"/>
      <c r="C179" s="328" t="s">
        <v>78</v>
      </c>
      <c r="D179" s="328"/>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c r="AC179" s="328"/>
      <c r="AD179" s="328"/>
      <c r="AE179" s="328"/>
      <c r="AF179" s="328"/>
      <c r="AG179" s="328"/>
      <c r="AH179" s="328"/>
      <c r="AI179" s="328"/>
      <c r="AJ179" s="328"/>
      <c r="AK179" s="328"/>
      <c r="AL179" s="328"/>
      <c r="AM179" s="328"/>
      <c r="AN179" s="10"/>
      <c r="AO179" s="10"/>
    </row>
    <row r="180" spans="1:45" s="18" customFormat="1" ht="15.75" customHeight="1" x14ac:dyDescent="0.25">
      <c r="A180" s="192"/>
      <c r="B180" s="192"/>
      <c r="C180" s="328"/>
      <c r="D180" s="328"/>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10"/>
      <c r="AO180" s="10"/>
    </row>
    <row r="181" spans="1:45" s="23" customFormat="1" ht="16.5" x14ac:dyDescent="0.3">
      <c r="A181" s="39"/>
      <c r="B181" s="37"/>
      <c r="D181" s="259" t="s">
        <v>6</v>
      </c>
      <c r="E181" s="358" t="s">
        <v>21</v>
      </c>
      <c r="F181" s="358"/>
      <c r="G181" s="358"/>
      <c r="H181" s="358"/>
      <c r="I181" s="358"/>
      <c r="J181" s="358"/>
      <c r="K181" s="358"/>
      <c r="L181" s="358"/>
      <c r="M181" s="358"/>
      <c r="N181" s="358"/>
      <c r="O181" s="358"/>
      <c r="P181" s="358"/>
      <c r="Q181" s="358"/>
      <c r="R181" s="358"/>
      <c r="S181" s="358"/>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21"/>
    </row>
    <row r="182" spans="1:45" s="157" customFormat="1" ht="16.5" x14ac:dyDescent="0.3">
      <c r="C182" s="187"/>
      <c r="D182" s="188"/>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7"/>
      <c r="AK182" s="76"/>
      <c r="AL182" s="176"/>
      <c r="AM182" s="177"/>
      <c r="AN182" s="189"/>
      <c r="AO182" s="189"/>
      <c r="AP182" s="189"/>
      <c r="AQ182" s="189"/>
      <c r="AR182" s="189"/>
      <c r="AS182" s="189"/>
    </row>
    <row r="183" spans="1:45" s="157" customFormat="1" ht="15.95" customHeight="1" x14ac:dyDescent="0.3">
      <c r="A183" s="76"/>
      <c r="B183" s="76"/>
      <c r="C183" s="275"/>
      <c r="D183" s="237" t="s">
        <v>7</v>
      </c>
      <c r="E183" s="322" t="s">
        <v>58</v>
      </c>
      <c r="F183" s="322"/>
      <c r="G183" s="322"/>
      <c r="H183" s="322"/>
      <c r="I183" s="322"/>
      <c r="J183" s="322"/>
      <c r="K183" s="322"/>
      <c r="L183" s="322"/>
      <c r="M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137"/>
      <c r="AI183" s="59"/>
      <c r="AJ183" s="89" t="s">
        <v>0</v>
      </c>
      <c r="AK183" s="89"/>
      <c r="AL183" s="59"/>
      <c r="AM183" s="89" t="s">
        <v>1</v>
      </c>
      <c r="AN183" s="76"/>
      <c r="AO183" s="76"/>
    </row>
    <row r="184" spans="1:45" s="157" customFormat="1" ht="15.95" customHeight="1" x14ac:dyDescent="0.25">
      <c r="C184" s="187"/>
      <c r="D184" s="187"/>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176"/>
      <c r="AI184" s="176"/>
      <c r="AJ184" s="177"/>
      <c r="AK184" s="76"/>
      <c r="AL184" s="176"/>
      <c r="AM184" s="177"/>
      <c r="AN184" s="189"/>
      <c r="AO184" s="189"/>
      <c r="AP184" s="189"/>
      <c r="AQ184" s="189"/>
      <c r="AR184" s="189"/>
      <c r="AS184" s="189"/>
    </row>
    <row r="185" spans="1:45" s="157" customFormat="1" ht="3.95" customHeight="1" x14ac:dyDescent="0.25">
      <c r="C185" s="187"/>
      <c r="D185" s="187"/>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176"/>
      <c r="AI185" s="176"/>
      <c r="AJ185" s="177"/>
      <c r="AK185" s="76"/>
      <c r="AL185" s="176"/>
      <c r="AM185" s="177"/>
      <c r="AN185" s="189"/>
      <c r="AO185" s="189"/>
      <c r="AP185" s="189"/>
      <c r="AQ185" s="189"/>
      <c r="AR185" s="189"/>
      <c r="AS185" s="189"/>
    </row>
    <row r="186" spans="1:45" s="157" customFormat="1" ht="16.5" x14ac:dyDescent="0.3">
      <c r="A186" s="76"/>
      <c r="B186" s="76"/>
      <c r="C186" s="275"/>
      <c r="D186" s="237" t="s">
        <v>8</v>
      </c>
      <c r="E186" s="238" t="s">
        <v>56</v>
      </c>
      <c r="F186" s="180"/>
      <c r="G186" s="180"/>
      <c r="H186" s="181"/>
      <c r="I186" s="182"/>
      <c r="J186" s="182"/>
      <c r="K186" s="183"/>
      <c r="L186" s="184"/>
      <c r="M186" s="185"/>
      <c r="N186" s="186"/>
      <c r="O186" s="186"/>
      <c r="P186" s="186"/>
      <c r="Q186" s="186"/>
      <c r="R186" s="137"/>
      <c r="S186" s="137"/>
      <c r="T186" s="137"/>
      <c r="U186" s="137"/>
      <c r="V186" s="137"/>
      <c r="W186" s="137"/>
      <c r="X186" s="137"/>
      <c r="Y186" s="137"/>
      <c r="Z186" s="137"/>
      <c r="AA186" s="137"/>
      <c r="AB186" s="137"/>
      <c r="AC186" s="137"/>
      <c r="AD186" s="137"/>
      <c r="AE186" s="137"/>
      <c r="AF186" s="137"/>
      <c r="AG186" s="137"/>
      <c r="AH186" s="137"/>
      <c r="AI186" s="59"/>
      <c r="AJ186" s="89" t="s">
        <v>0</v>
      </c>
      <c r="AK186" s="89"/>
      <c r="AL186" s="59"/>
      <c r="AM186" s="89" t="s">
        <v>1</v>
      </c>
      <c r="AN186" s="76"/>
      <c r="AO186" s="76"/>
    </row>
    <row r="187" spans="1:45" s="157" customFormat="1" ht="3.95" customHeight="1" x14ac:dyDescent="0.3">
      <c r="C187" s="187"/>
      <c r="D187" s="187"/>
      <c r="E187" s="188"/>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7"/>
      <c r="AK187" s="76"/>
      <c r="AL187" s="176"/>
      <c r="AM187" s="177"/>
      <c r="AN187" s="189"/>
      <c r="AO187" s="189"/>
      <c r="AP187" s="189"/>
      <c r="AQ187" s="189"/>
      <c r="AR187" s="189"/>
      <c r="AS187" s="189"/>
    </row>
    <row r="188" spans="1:45" s="157" customFormat="1" ht="16.5" customHeight="1" x14ac:dyDescent="0.3">
      <c r="A188" s="76"/>
      <c r="B188" s="76"/>
      <c r="C188" s="275"/>
      <c r="D188" s="237" t="s">
        <v>40</v>
      </c>
      <c r="E188" s="274" t="s">
        <v>74</v>
      </c>
      <c r="F188" s="236"/>
      <c r="G188" s="236"/>
      <c r="H188" s="236"/>
      <c r="I188" s="236"/>
      <c r="J188" s="236"/>
      <c r="K188" s="236"/>
      <c r="L188" s="236"/>
      <c r="M188" s="236"/>
      <c r="N188" s="236"/>
      <c r="O188" s="236"/>
      <c r="P188" s="236"/>
      <c r="Q188" s="236"/>
      <c r="R188" s="236"/>
      <c r="S188" s="236"/>
      <c r="T188" s="236"/>
      <c r="U188" s="236"/>
      <c r="V188" s="236"/>
      <c r="W188" s="236"/>
      <c r="X188" s="236"/>
      <c r="Y188" s="236"/>
      <c r="Z188" s="236"/>
      <c r="AA188" s="236"/>
      <c r="AB188" s="236"/>
      <c r="AC188" s="236"/>
      <c r="AD188" s="236"/>
      <c r="AE188" s="236"/>
      <c r="AF188" s="236"/>
      <c r="AG188" s="236"/>
      <c r="AH188" s="137"/>
      <c r="AI188" s="59"/>
      <c r="AJ188" s="89" t="s">
        <v>0</v>
      </c>
      <c r="AK188" s="89"/>
      <c r="AL188" s="59"/>
      <c r="AM188" s="89" t="s">
        <v>1</v>
      </c>
    </row>
    <row r="189" spans="1:45" s="157" customFormat="1" ht="16.5" customHeight="1" x14ac:dyDescent="0.3">
      <c r="A189" s="76"/>
      <c r="B189" s="76"/>
      <c r="C189" s="224"/>
      <c r="D189" s="224"/>
      <c r="E189" s="322" t="s">
        <v>75</v>
      </c>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173"/>
      <c r="AJ189" s="89"/>
      <c r="AK189" s="89"/>
      <c r="AL189" s="173"/>
      <c r="AM189" s="89"/>
    </row>
    <row r="190" spans="1:45" s="157" customFormat="1" ht="16.5" customHeight="1" x14ac:dyDescent="0.3">
      <c r="A190" s="76"/>
      <c r="B190" s="76"/>
      <c r="C190" s="224"/>
      <c r="D190" s="224"/>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173"/>
      <c r="AJ190" s="89"/>
      <c r="AK190" s="89"/>
      <c r="AL190" s="173"/>
      <c r="AM190" s="89"/>
    </row>
    <row r="191" spans="1:45" s="157" customFormat="1" ht="16.5" customHeight="1" x14ac:dyDescent="0.3">
      <c r="A191" s="76"/>
      <c r="B191" s="76"/>
      <c r="C191" s="224"/>
      <c r="D191" s="178"/>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173"/>
      <c r="AJ191" s="89"/>
      <c r="AK191" s="89"/>
      <c r="AL191" s="173"/>
      <c r="AM191" s="89"/>
    </row>
    <row r="192" spans="1:45" s="157" customFormat="1" ht="3.95" customHeight="1" x14ac:dyDescent="0.3">
      <c r="C192" s="187"/>
      <c r="D192" s="187"/>
      <c r="E192" s="188"/>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7"/>
      <c r="AK192" s="76"/>
      <c r="AL192" s="176"/>
      <c r="AM192" s="177"/>
      <c r="AN192" s="189"/>
      <c r="AO192" s="189"/>
      <c r="AP192" s="189"/>
      <c r="AQ192" s="189"/>
      <c r="AR192" s="189"/>
      <c r="AS192" s="189"/>
    </row>
    <row r="193" spans="1:45" s="157" customFormat="1" ht="16.5" x14ac:dyDescent="0.3">
      <c r="C193" s="187"/>
      <c r="D193" s="237" t="s">
        <v>41</v>
      </c>
      <c r="E193" s="322" t="s">
        <v>64</v>
      </c>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176"/>
      <c r="AI193" s="59"/>
      <c r="AJ193" s="89" t="s">
        <v>0</v>
      </c>
      <c r="AK193" s="89"/>
      <c r="AL193" s="59"/>
      <c r="AM193" s="89" t="s">
        <v>1</v>
      </c>
      <c r="AN193" s="189"/>
      <c r="AO193" s="189"/>
      <c r="AP193" s="189"/>
      <c r="AQ193" s="189"/>
      <c r="AR193" s="189"/>
      <c r="AS193" s="189"/>
    </row>
    <row r="194" spans="1:45" s="157" customFormat="1" ht="16.5" x14ac:dyDescent="0.25">
      <c r="A194" s="76"/>
      <c r="B194" s="76"/>
      <c r="C194" s="275"/>
      <c r="D194" s="178"/>
      <c r="E194" s="322"/>
      <c r="F194" s="322"/>
      <c r="G194" s="322"/>
      <c r="H194" s="322"/>
      <c r="I194" s="322"/>
      <c r="J194" s="322"/>
      <c r="K194" s="322"/>
      <c r="L194" s="322"/>
      <c r="M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137"/>
    </row>
    <row r="195" spans="1:45" s="157" customFormat="1" ht="3.95" customHeight="1" x14ac:dyDescent="0.3">
      <c r="C195" s="187"/>
      <c r="D195" s="187"/>
      <c r="E195" s="188"/>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7"/>
      <c r="AK195" s="76"/>
      <c r="AL195" s="176"/>
      <c r="AM195" s="177"/>
      <c r="AN195" s="189"/>
      <c r="AO195" s="189"/>
      <c r="AP195" s="189"/>
      <c r="AQ195" s="189"/>
      <c r="AR195" s="189"/>
      <c r="AS195" s="189"/>
    </row>
    <row r="196" spans="1:45" s="157" customFormat="1" ht="16.5" x14ac:dyDescent="0.3">
      <c r="C196" s="187"/>
      <c r="D196" s="237" t="s">
        <v>42</v>
      </c>
      <c r="E196" s="322" t="s">
        <v>65</v>
      </c>
      <c r="F196" s="322"/>
      <c r="G196" s="322"/>
      <c r="H196" s="322"/>
      <c r="I196" s="322"/>
      <c r="J196" s="322"/>
      <c r="K196" s="322"/>
      <c r="L196" s="322"/>
      <c r="M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176"/>
      <c r="AI196" s="59"/>
      <c r="AJ196" s="89" t="s">
        <v>0</v>
      </c>
      <c r="AK196" s="89"/>
      <c r="AL196" s="59"/>
      <c r="AM196" s="89" t="s">
        <v>1</v>
      </c>
      <c r="AN196" s="189"/>
      <c r="AO196" s="189"/>
      <c r="AP196" s="189"/>
      <c r="AQ196" s="189"/>
      <c r="AR196" s="189"/>
      <c r="AS196" s="189"/>
    </row>
    <row r="197" spans="1:45" s="157" customFormat="1" ht="16.5" x14ac:dyDescent="0.3">
      <c r="C197" s="187"/>
      <c r="D197" s="275"/>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176"/>
      <c r="AI197" s="173"/>
      <c r="AJ197" s="89"/>
      <c r="AK197" s="89"/>
      <c r="AL197" s="173"/>
      <c r="AM197" s="89"/>
      <c r="AN197" s="189"/>
      <c r="AO197" s="189"/>
      <c r="AP197" s="189"/>
      <c r="AQ197" s="189"/>
      <c r="AR197" s="189"/>
      <c r="AS197" s="189"/>
    </row>
    <row r="198" spans="1:45" s="157" customFormat="1" ht="16.5" x14ac:dyDescent="0.25">
      <c r="A198" s="76"/>
      <c r="B198" s="76"/>
      <c r="C198" s="275"/>
      <c r="D198" s="178"/>
      <c r="E198" s="322"/>
      <c r="F198" s="322"/>
      <c r="G198" s="322"/>
      <c r="H198" s="322"/>
      <c r="I198" s="322"/>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12"/>
    </row>
    <row r="199" spans="1:45" s="157" customFormat="1" ht="3.95" customHeight="1" x14ac:dyDescent="0.3">
      <c r="C199" s="187"/>
      <c r="D199" s="187"/>
      <c r="E199" s="188"/>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7"/>
      <c r="AK199" s="76"/>
      <c r="AL199" s="176"/>
      <c r="AM199" s="177"/>
      <c r="AN199" s="189"/>
      <c r="AO199" s="189"/>
      <c r="AP199" s="189"/>
      <c r="AQ199" s="189"/>
      <c r="AR199" s="189"/>
      <c r="AS199" s="189"/>
    </row>
    <row r="200" spans="1:45" s="157" customFormat="1" ht="16.5" x14ac:dyDescent="0.3">
      <c r="C200" s="187"/>
      <c r="D200" s="237" t="s">
        <v>43</v>
      </c>
      <c r="E200" s="238" t="s">
        <v>57</v>
      </c>
      <c r="F200" s="199"/>
      <c r="G200" s="199"/>
      <c r="H200" s="200"/>
      <c r="I200" s="201"/>
      <c r="J200" s="201"/>
      <c r="K200" s="202"/>
      <c r="L200" s="112"/>
      <c r="M200" s="112"/>
      <c r="N200" s="203"/>
      <c r="O200" s="112"/>
      <c r="P200" s="112"/>
      <c r="Q200" s="112"/>
      <c r="R200" s="204"/>
      <c r="S200" s="204"/>
      <c r="T200" s="204"/>
      <c r="U200" s="78"/>
      <c r="V200" s="78"/>
      <c r="W200" s="78"/>
      <c r="X200" s="78"/>
      <c r="Y200" s="78"/>
      <c r="Z200" s="78"/>
      <c r="AA200" s="78"/>
      <c r="AB200" s="78"/>
      <c r="AC200" s="78"/>
      <c r="AD200" s="78"/>
      <c r="AE200" s="78"/>
      <c r="AF200" s="78"/>
      <c r="AG200" s="78"/>
      <c r="AH200" s="176"/>
      <c r="AI200" s="59"/>
      <c r="AJ200" s="89" t="s">
        <v>0</v>
      </c>
      <c r="AK200" s="89"/>
      <c r="AL200" s="59"/>
      <c r="AM200" s="89" t="s">
        <v>1</v>
      </c>
      <c r="AN200" s="189"/>
      <c r="AO200" s="189"/>
      <c r="AP200" s="189"/>
      <c r="AQ200" s="189"/>
      <c r="AR200" s="189"/>
      <c r="AS200" s="189"/>
    </row>
    <row r="201" spans="1:45" s="157" customFormat="1" ht="16.5" x14ac:dyDescent="0.3">
      <c r="A201" s="87"/>
      <c r="B201" s="87"/>
      <c r="C201" s="275"/>
      <c r="D201" s="240"/>
      <c r="E201" s="321" t="s">
        <v>44</v>
      </c>
      <c r="F201" s="321"/>
      <c r="G201" s="321"/>
      <c r="H201" s="321"/>
      <c r="I201" s="321"/>
      <c r="J201" s="321"/>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1"/>
      <c r="AG201" s="321"/>
      <c r="AH201" s="78"/>
      <c r="AN201" s="83"/>
    </row>
    <row r="202" spans="1:45" s="22" customFormat="1" ht="16.5" x14ac:dyDescent="0.2">
      <c r="A202" s="58"/>
      <c r="B202" s="87"/>
      <c r="C202" s="276"/>
      <c r="D202" s="227"/>
      <c r="E202" s="321"/>
      <c r="F202" s="321"/>
      <c r="G202" s="321"/>
      <c r="H202" s="321"/>
      <c r="I202" s="321"/>
      <c r="J202" s="321"/>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1"/>
      <c r="AG202" s="321"/>
      <c r="AH202" s="58"/>
      <c r="AI202" s="58"/>
      <c r="AJ202" s="58"/>
      <c r="AK202" s="58"/>
      <c r="AL202" s="58"/>
      <c r="AM202" s="58"/>
      <c r="AN202" s="58"/>
      <c r="AO202" s="10"/>
    </row>
    <row r="203" spans="1:45" s="22" customFormat="1" ht="17.100000000000001" customHeight="1" x14ac:dyDescent="0.2">
      <c r="A203" s="58"/>
      <c r="B203" s="58"/>
      <c r="C203" s="240"/>
      <c r="D203" s="227"/>
      <c r="E203" s="321"/>
      <c r="F203" s="321"/>
      <c r="G203" s="321"/>
      <c r="H203" s="321"/>
      <c r="I203" s="321"/>
      <c r="J203" s="321"/>
      <c r="K203" s="321"/>
      <c r="L203" s="321"/>
      <c r="M203" s="321"/>
      <c r="N203" s="321"/>
      <c r="O203" s="321"/>
      <c r="P203" s="321"/>
      <c r="Q203" s="321"/>
      <c r="R203" s="321"/>
      <c r="S203" s="321"/>
      <c r="T203" s="321"/>
      <c r="U203" s="321"/>
      <c r="V203" s="321"/>
      <c r="W203" s="321"/>
      <c r="X203" s="321"/>
      <c r="Y203" s="321"/>
      <c r="Z203" s="321"/>
      <c r="AA203" s="321"/>
      <c r="AB203" s="321"/>
      <c r="AC203" s="321"/>
      <c r="AD203" s="321"/>
      <c r="AE203" s="321"/>
      <c r="AF203" s="321"/>
      <c r="AG203" s="321"/>
      <c r="AH203" s="58"/>
      <c r="AI203" s="58"/>
      <c r="AJ203" s="58"/>
      <c r="AK203" s="58"/>
      <c r="AL203" s="58"/>
      <c r="AM203" s="58"/>
      <c r="AN203" s="58"/>
      <c r="AO203" s="10"/>
    </row>
    <row r="204" spans="1:45" s="24" customFormat="1" ht="17.100000000000001" customHeight="1" x14ac:dyDescent="0.3">
      <c r="A204" s="40"/>
      <c r="B204" s="37"/>
      <c r="C204" s="195"/>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06"/>
      <c r="AI204" s="206"/>
      <c r="AJ204" s="206"/>
      <c r="AK204" s="206"/>
      <c r="AL204" s="206"/>
      <c r="AM204" s="206"/>
      <c r="AQ204" s="31"/>
    </row>
    <row r="205" spans="1:45" s="157" customFormat="1" ht="16.5" x14ac:dyDescent="0.3">
      <c r="A205" s="87"/>
      <c r="B205" s="87"/>
      <c r="C205" s="224"/>
      <c r="D205" s="179"/>
      <c r="E205" s="199"/>
      <c r="F205" s="199"/>
      <c r="G205" s="199"/>
      <c r="H205" s="200"/>
      <c r="I205" s="201"/>
      <c r="J205" s="201"/>
      <c r="K205" s="202"/>
      <c r="L205" s="112"/>
      <c r="M205" s="112"/>
      <c r="N205" s="203"/>
      <c r="O205" s="112"/>
      <c r="P205" s="112"/>
      <c r="Q205" s="112"/>
      <c r="R205" s="204"/>
      <c r="S205" s="204"/>
      <c r="T205" s="204"/>
      <c r="U205" s="78"/>
      <c r="V205" s="78"/>
      <c r="W205" s="78"/>
      <c r="X205" s="78"/>
      <c r="Y205" s="78"/>
      <c r="Z205" s="78"/>
      <c r="AA205" s="78"/>
      <c r="AB205" s="78"/>
      <c r="AC205" s="78"/>
      <c r="AD205" s="78"/>
      <c r="AE205" s="78"/>
      <c r="AF205" s="78"/>
      <c r="AG205" s="78"/>
      <c r="AH205" s="78"/>
      <c r="AI205" s="173"/>
      <c r="AJ205" s="89"/>
      <c r="AK205" s="89"/>
      <c r="AL205" s="173"/>
      <c r="AM205" s="89"/>
      <c r="AN205" s="83"/>
    </row>
    <row r="206" spans="1:45" s="18" customFormat="1" ht="16.5" x14ac:dyDescent="0.3">
      <c r="A206" s="350">
        <v>7</v>
      </c>
      <c r="B206" s="350"/>
      <c r="C206" s="271" t="s">
        <v>84</v>
      </c>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99" t="e">
        <f>IF(AND(AI148="X",AI154="X",AI156="X",AI162="X",AI166="X",AI168="X",AI171="X",AL183="X",AL186="X",AL188="X",AL193="X",AL196="X",AL200="X"),"X","")</f>
        <v>#DIV/0!</v>
      </c>
      <c r="AJ206" s="100" t="s">
        <v>0</v>
      </c>
      <c r="AK206" s="100"/>
      <c r="AL206" s="102" t="e">
        <f>IF(OR(AL148="X",AL154="X",AL156="X",AL162="X",AL166="X",AL168="X",AL171="X",AI183="X",AI186="X",AI188="X",AI193="X",AI196="X",AI200="X"),"X","")</f>
        <v>#DIV/0!</v>
      </c>
      <c r="AM206" s="100" t="s">
        <v>1</v>
      </c>
      <c r="AN206" s="175"/>
    </row>
    <row r="207" spans="1:45" s="22" customFormat="1" ht="16.5" x14ac:dyDescent="0.2">
      <c r="A207" s="58"/>
      <c r="B207" s="58"/>
      <c r="C207" s="271" t="s">
        <v>76</v>
      </c>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101"/>
      <c r="AJ207" s="101"/>
      <c r="AK207" s="101"/>
      <c r="AL207" s="101"/>
      <c r="AM207" s="101"/>
      <c r="AN207" s="58"/>
      <c r="AO207" s="10"/>
    </row>
    <row r="208" spans="1:45" s="258" customFormat="1" ht="16.5" x14ac:dyDescent="0.2">
      <c r="A208" s="87"/>
      <c r="B208" s="87"/>
      <c r="C208" s="257"/>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7"/>
      <c r="AJ208" s="87"/>
      <c r="AK208" s="87"/>
      <c r="AL208" s="87"/>
      <c r="AM208" s="87"/>
      <c r="AN208" s="87"/>
      <c r="AO208" s="76"/>
    </row>
    <row r="209" spans="1:45" s="22" customFormat="1" ht="14.25" x14ac:dyDescent="0.2">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28"/>
    </row>
    <row r="210" spans="1:45" s="46" customFormat="1" ht="18.75" x14ac:dyDescent="0.3">
      <c r="A210" s="323" t="s">
        <v>96</v>
      </c>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c r="AL210" s="323"/>
      <c r="AM210" s="323"/>
      <c r="AN210" s="323"/>
      <c r="AO210" s="45"/>
    </row>
    <row r="211" spans="1:45" s="22" customFormat="1" thickBot="1" x14ac:dyDescent="0.25">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28"/>
    </row>
    <row r="212" spans="1:45" s="210" customFormat="1" ht="6" customHeight="1" x14ac:dyDescent="0.2">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207"/>
      <c r="AK212" s="207"/>
      <c r="AL212" s="207"/>
      <c r="AM212" s="207"/>
      <c r="AN212" s="208"/>
      <c r="AO212" s="209"/>
    </row>
    <row r="213" spans="1:45" s="29" customFormat="1" ht="16.5" customHeight="1" x14ac:dyDescent="0.3">
      <c r="A213" s="356">
        <v>8</v>
      </c>
      <c r="B213" s="356"/>
      <c r="C213" s="282" t="s">
        <v>85</v>
      </c>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19"/>
      <c r="AI213" s="99" t="e">
        <f>IF(AND(AI70="X",AI103="X",AI206="X"),"X","")</f>
        <v>#DIV/0!</v>
      </c>
      <c r="AJ213" s="220" t="s">
        <v>0</v>
      </c>
      <c r="AK213" s="220"/>
      <c r="AL213" s="102" t="e">
        <f>IF(OR(AL70="X",AL103="X",AL206="X"),"X","")</f>
        <v>#DIV/0!</v>
      </c>
      <c r="AM213" s="220" t="s">
        <v>1</v>
      </c>
      <c r="AN213" s="205"/>
    </row>
    <row r="214" spans="1:45" s="29" customFormat="1" ht="16.5" x14ac:dyDescent="0.3">
      <c r="A214" s="278"/>
      <c r="B214" s="278"/>
      <c r="C214" s="282" t="s">
        <v>77</v>
      </c>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19"/>
      <c r="AI214" s="277"/>
      <c r="AJ214" s="220"/>
      <c r="AK214" s="220"/>
      <c r="AL214" s="279"/>
      <c r="AM214" s="220"/>
      <c r="AN214" s="205"/>
    </row>
    <row r="215" spans="1:45" s="218" customFormat="1" ht="6" customHeight="1" thickBot="1" x14ac:dyDescent="0.35">
      <c r="A215" s="211"/>
      <c r="B215" s="212"/>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13"/>
      <c r="AI215" s="214"/>
      <c r="AJ215" s="215"/>
      <c r="AK215" s="215"/>
      <c r="AL215" s="216"/>
      <c r="AM215" s="215"/>
      <c r="AN215" s="217"/>
    </row>
    <row r="216" spans="1:45" s="258" customFormat="1" ht="16.5" x14ac:dyDescent="0.2">
      <c r="A216" s="87"/>
      <c r="B216" s="87"/>
      <c r="C216" s="257"/>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7"/>
      <c r="AJ216" s="87"/>
      <c r="AK216" s="87"/>
      <c r="AL216" s="87"/>
      <c r="AM216" s="87"/>
      <c r="AN216" s="87"/>
      <c r="AO216" s="76"/>
    </row>
    <row r="217" spans="1:45" s="1" customFormat="1" ht="6" customHeight="1" x14ac:dyDescent="0.25">
      <c r="B217" s="30"/>
      <c r="C217" s="30"/>
      <c r="D217" s="30"/>
    </row>
    <row r="218" spans="1:45" s="34" customFormat="1" ht="13.5" x14ac:dyDescent="0.25">
      <c r="AE218" s="49"/>
      <c r="AG218" s="34" t="s">
        <v>71</v>
      </c>
      <c r="AI218" s="7"/>
      <c r="AJ218" s="7"/>
      <c r="AK218" s="7"/>
      <c r="AL218" s="7"/>
      <c r="AM218" s="7"/>
      <c r="AN218" s="7"/>
    </row>
    <row r="219" spans="1:45" s="1" customFormat="1" x14ac:dyDescent="0.25"/>
    <row r="220" spans="1:45" s="42" customFormat="1" ht="18.75" x14ac:dyDescent="0.3">
      <c r="A220" s="323" t="s">
        <v>93</v>
      </c>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41"/>
    </row>
    <row r="221" spans="1:45" s="22" customFormat="1" ht="12"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row>
    <row r="222" spans="1:45" s="3" customFormat="1" ht="16.5" x14ac:dyDescent="0.25">
      <c r="A222" s="350">
        <v>9</v>
      </c>
      <c r="B222" s="350"/>
      <c r="C222" s="321" t="s">
        <v>88</v>
      </c>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9"/>
      <c r="AO222" s="9"/>
      <c r="AP222" s="9"/>
      <c r="AQ222" s="9"/>
      <c r="AR222" s="9"/>
      <c r="AS222" s="9"/>
    </row>
    <row r="223" spans="1:45" s="3" customFormat="1" ht="13.5" x14ac:dyDescent="0.25">
      <c r="A223" s="192"/>
      <c r="B223" s="192"/>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9"/>
      <c r="AO223" s="9"/>
      <c r="AP223" s="9"/>
      <c r="AQ223" s="9"/>
      <c r="AR223" s="9"/>
      <c r="AS223" s="9"/>
    </row>
    <row r="224" spans="1:45" s="3" customFormat="1" ht="13.5" x14ac:dyDescent="0.25">
      <c r="A224" s="192"/>
      <c r="B224" s="192"/>
      <c r="C224" s="321"/>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9"/>
      <c r="AO224" s="9"/>
      <c r="AP224" s="9"/>
      <c r="AQ224" s="9"/>
      <c r="AR224" s="9"/>
      <c r="AS224" s="9"/>
    </row>
    <row r="225" spans="1:45" s="3" customFormat="1" ht="13.5" x14ac:dyDescent="0.25">
      <c r="C225" s="321"/>
      <c r="D225" s="321"/>
      <c r="E225" s="321"/>
      <c r="F225" s="321"/>
      <c r="G225" s="321"/>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9"/>
      <c r="AO225" s="9"/>
      <c r="AP225" s="9"/>
      <c r="AQ225" s="9"/>
      <c r="AR225" s="9"/>
      <c r="AS225" s="9"/>
    </row>
    <row r="226" spans="1:45" s="3" customFormat="1" ht="18" customHeight="1" x14ac:dyDescent="0.3">
      <c r="C226" s="51"/>
      <c r="D226" s="317" t="s">
        <v>6</v>
      </c>
      <c r="E226" s="193" t="s">
        <v>89</v>
      </c>
      <c r="F226" s="51"/>
      <c r="G226" s="51"/>
      <c r="H226" s="51"/>
      <c r="I226" s="51"/>
      <c r="J226" s="51"/>
      <c r="K226" s="51"/>
      <c r="L226" s="58"/>
      <c r="M226" s="58"/>
      <c r="N226" s="58"/>
      <c r="O226" s="51"/>
      <c r="P226" s="51"/>
      <c r="Q226" s="51"/>
      <c r="R226" s="51"/>
      <c r="S226" s="51"/>
      <c r="T226" s="51"/>
      <c r="U226" s="55"/>
      <c r="V226" s="55"/>
      <c r="W226" s="55"/>
      <c r="X226" s="55"/>
      <c r="Y226" s="55"/>
      <c r="Z226" s="55"/>
      <c r="AA226" s="55"/>
      <c r="AB226" s="55"/>
      <c r="AC226" s="55"/>
      <c r="AD226" s="55"/>
      <c r="AE226" s="55"/>
      <c r="AF226" s="55"/>
      <c r="AG226" s="51"/>
      <c r="AH226" s="55"/>
      <c r="AI226" s="59"/>
      <c r="AJ226" s="194" t="s">
        <v>0</v>
      </c>
      <c r="AK226" s="58"/>
      <c r="AL226" s="59"/>
      <c r="AM226" s="194" t="s">
        <v>1</v>
      </c>
      <c r="AN226" s="9"/>
      <c r="AO226" s="9"/>
      <c r="AP226" s="9"/>
      <c r="AQ226" s="9"/>
      <c r="AR226" s="9"/>
      <c r="AS226" s="9"/>
    </row>
    <row r="227" spans="1:45" s="3" customFormat="1" ht="6" customHeight="1" x14ac:dyDescent="0.3">
      <c r="C227" s="51"/>
      <c r="D227" s="291"/>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58"/>
      <c r="AL227" s="175"/>
      <c r="AM227" s="175"/>
      <c r="AN227" s="9"/>
      <c r="AO227" s="9"/>
      <c r="AP227" s="9"/>
      <c r="AQ227" s="9"/>
      <c r="AR227" s="9"/>
      <c r="AS227" s="9"/>
    </row>
    <row r="228" spans="1:45" s="3" customFormat="1" ht="18" customHeight="1" x14ac:dyDescent="0.3">
      <c r="C228" s="51"/>
      <c r="D228" s="317" t="s">
        <v>6</v>
      </c>
      <c r="E228" s="193" t="s">
        <v>90</v>
      </c>
      <c r="F228" s="51"/>
      <c r="G228" s="51"/>
      <c r="H228" s="51"/>
      <c r="I228" s="51"/>
      <c r="J228" s="51"/>
      <c r="K228" s="51"/>
      <c r="L228" s="58"/>
      <c r="M228" s="58"/>
      <c r="N228" s="58"/>
      <c r="O228" s="51"/>
      <c r="P228" s="51"/>
      <c r="Q228" s="51"/>
      <c r="R228" s="51"/>
      <c r="S228" s="51"/>
      <c r="T228" s="51"/>
      <c r="U228" s="55"/>
      <c r="V228" s="55"/>
      <c r="W228" s="55"/>
      <c r="X228" s="55"/>
      <c r="Y228" s="55"/>
      <c r="Z228" s="55"/>
      <c r="AA228" s="55"/>
      <c r="AB228" s="55"/>
      <c r="AC228" s="55"/>
      <c r="AD228" s="55"/>
      <c r="AE228" s="55"/>
      <c r="AF228" s="55"/>
      <c r="AG228" s="51"/>
      <c r="AH228" s="55"/>
      <c r="AI228" s="59"/>
      <c r="AJ228" s="194" t="s">
        <v>0</v>
      </c>
      <c r="AK228" s="58"/>
      <c r="AL228" s="59"/>
      <c r="AM228" s="194" t="s">
        <v>1</v>
      </c>
      <c r="AN228" s="9"/>
      <c r="AO228" s="9"/>
      <c r="AP228" s="9"/>
      <c r="AQ228" s="9"/>
      <c r="AR228" s="9"/>
      <c r="AS228" s="9"/>
    </row>
    <row r="229" spans="1:45" s="3" customFormat="1" ht="6" customHeight="1" x14ac:dyDescent="0.3">
      <c r="C229" s="51"/>
      <c r="D229" s="291"/>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58"/>
      <c r="AL229" s="175"/>
      <c r="AM229" s="175"/>
      <c r="AN229" s="9"/>
      <c r="AO229" s="9"/>
      <c r="AP229" s="9"/>
      <c r="AQ229" s="9"/>
      <c r="AR229" s="9"/>
      <c r="AS229" s="9"/>
    </row>
    <row r="230" spans="1:45" s="3" customFormat="1" ht="16.5" x14ac:dyDescent="0.3">
      <c r="C230" s="51"/>
      <c r="D230" s="317" t="s">
        <v>6</v>
      </c>
      <c r="E230" s="193" t="s">
        <v>91</v>
      </c>
      <c r="F230" s="51"/>
      <c r="G230" s="51"/>
      <c r="H230" s="51"/>
      <c r="I230" s="51"/>
      <c r="J230" s="51"/>
      <c r="K230" s="51"/>
      <c r="L230" s="58"/>
      <c r="M230" s="58"/>
      <c r="N230" s="58"/>
      <c r="O230" s="51"/>
      <c r="P230" s="51"/>
      <c r="Q230" s="51"/>
      <c r="R230" s="51"/>
      <c r="S230" s="51"/>
      <c r="T230" s="51"/>
      <c r="U230" s="55"/>
      <c r="V230" s="55"/>
      <c r="W230" s="55"/>
      <c r="X230" s="55"/>
      <c r="Y230" s="55"/>
      <c r="Z230" s="55"/>
      <c r="AA230" s="55"/>
      <c r="AB230" s="55"/>
      <c r="AC230" s="55"/>
      <c r="AD230" s="55"/>
      <c r="AE230" s="55"/>
      <c r="AF230" s="55"/>
      <c r="AG230" s="51"/>
      <c r="AH230" s="55"/>
      <c r="AI230" s="59"/>
      <c r="AJ230" s="194" t="s">
        <v>0</v>
      </c>
      <c r="AK230" s="58"/>
      <c r="AL230" s="59"/>
      <c r="AM230" s="194" t="s">
        <v>1</v>
      </c>
      <c r="AN230" s="9"/>
      <c r="AO230" s="9"/>
      <c r="AP230" s="9"/>
      <c r="AQ230" s="9"/>
      <c r="AR230" s="9"/>
      <c r="AS230" s="9"/>
    </row>
    <row r="231" spans="1:45" s="1" customFormat="1" ht="16.5" x14ac:dyDescent="0.25">
      <c r="B231" s="30"/>
      <c r="C231" s="30"/>
      <c r="D231" s="291"/>
      <c r="E231" s="344" t="s">
        <v>108</v>
      </c>
      <c r="F231" s="344"/>
      <c r="G231" s="344"/>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c r="AE231" s="344"/>
      <c r="AF231" s="227"/>
    </row>
    <row r="232" spans="1:45" s="1" customFormat="1" ht="16.5" x14ac:dyDescent="0.25">
      <c r="B232" s="30"/>
      <c r="C232" s="30"/>
      <c r="E232" s="344"/>
      <c r="F232" s="344"/>
      <c r="G232" s="344"/>
      <c r="H232" s="344"/>
      <c r="I232" s="344"/>
      <c r="J232" s="344"/>
      <c r="K232" s="344"/>
      <c r="L232" s="344"/>
      <c r="M232" s="344"/>
      <c r="N232" s="344"/>
      <c r="O232" s="344"/>
      <c r="P232" s="344"/>
      <c r="Q232" s="344"/>
      <c r="R232" s="344"/>
      <c r="S232" s="344"/>
      <c r="T232" s="344"/>
      <c r="U232" s="344"/>
      <c r="V232" s="344"/>
      <c r="W232" s="344"/>
      <c r="X232" s="344"/>
      <c r="Y232" s="344"/>
      <c r="Z232" s="344"/>
      <c r="AA232" s="344"/>
      <c r="AB232" s="344"/>
      <c r="AC232" s="344"/>
      <c r="AD232" s="344"/>
      <c r="AE232" s="344"/>
      <c r="AF232" s="227"/>
    </row>
    <row r="233" spans="1:45" s="3" customFormat="1" ht="6" customHeight="1" x14ac:dyDescent="0.3">
      <c r="C233" s="51"/>
      <c r="D233" s="283"/>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58"/>
      <c r="AL233" s="175"/>
      <c r="AM233" s="175"/>
      <c r="AN233" s="9"/>
      <c r="AO233" s="9"/>
      <c r="AP233" s="9"/>
      <c r="AQ233" s="9"/>
      <c r="AR233" s="9"/>
      <c r="AS233" s="9"/>
    </row>
    <row r="234" spans="1:45" s="3" customFormat="1" ht="16.5" x14ac:dyDescent="0.3">
      <c r="C234" s="51"/>
      <c r="D234" s="317" t="s">
        <v>6</v>
      </c>
      <c r="E234" s="63" t="s">
        <v>92</v>
      </c>
      <c r="F234" s="227"/>
      <c r="G234" s="227"/>
      <c r="H234" s="227"/>
      <c r="I234" s="227"/>
      <c r="J234" s="227"/>
      <c r="K234" s="227"/>
      <c r="L234" s="227"/>
      <c r="M234" s="227"/>
      <c r="N234" s="227"/>
      <c r="O234" s="227"/>
      <c r="P234" s="227"/>
      <c r="Q234" s="227"/>
      <c r="R234" s="227"/>
      <c r="S234" s="227"/>
      <c r="T234" s="227"/>
      <c r="U234" s="227"/>
      <c r="V234" s="227"/>
      <c r="W234" s="227"/>
      <c r="X234" s="227"/>
      <c r="Y234" s="227"/>
      <c r="Z234" s="227"/>
      <c r="AA234" s="227"/>
      <c r="AB234" s="227"/>
      <c r="AC234" s="227"/>
      <c r="AD234" s="227"/>
      <c r="AE234" s="227"/>
      <c r="AF234" s="227"/>
      <c r="AG234" s="51"/>
      <c r="AH234" s="55"/>
      <c r="AI234" s="59"/>
      <c r="AJ234" s="194" t="s">
        <v>0</v>
      </c>
      <c r="AK234" s="58"/>
      <c r="AL234" s="59"/>
      <c r="AM234" s="194" t="s">
        <v>1</v>
      </c>
      <c r="AN234" s="9"/>
      <c r="AO234" s="9"/>
      <c r="AP234" s="9"/>
      <c r="AQ234" s="9"/>
      <c r="AR234" s="9"/>
      <c r="AS234" s="9"/>
    </row>
    <row r="235" spans="1:45" s="1" customFormat="1" ht="16.5" x14ac:dyDescent="0.25">
      <c r="B235" s="30"/>
      <c r="C235" s="30"/>
      <c r="D235" s="30"/>
      <c r="E235" s="344" t="s">
        <v>109</v>
      </c>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4"/>
      <c r="AD235" s="344"/>
      <c r="AE235" s="344"/>
      <c r="AF235" s="227"/>
    </row>
    <row r="236" spans="1:45" s="1" customFormat="1" ht="16.5" x14ac:dyDescent="0.25">
      <c r="B236" s="30"/>
      <c r="C236" s="30"/>
      <c r="D236" s="30"/>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4"/>
      <c r="AD236" s="344"/>
      <c r="AE236" s="344"/>
      <c r="AF236" s="227"/>
    </row>
    <row r="237" spans="1:45" s="1" customFormat="1" ht="16.5" x14ac:dyDescent="0.25">
      <c r="B237" s="30"/>
      <c r="C237" s="30"/>
      <c r="D237" s="30"/>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c r="AE237" s="344"/>
      <c r="AF237" s="227"/>
    </row>
    <row r="238" spans="1:45" s="1" customFormat="1" x14ac:dyDescent="0.25">
      <c r="B238" s="30"/>
      <c r="C238" s="30"/>
      <c r="D238" s="30"/>
    </row>
    <row r="239" spans="1:45" s="22" customFormat="1" ht="12"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row>
    <row r="240" spans="1:45" s="22" customFormat="1" ht="12"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row>
    <row r="241" spans="1:41" s="22" customFormat="1" ht="12" x14ac:dyDescent="0.2">
      <c r="A241" s="10"/>
      <c r="B241" s="10"/>
      <c r="C241" s="292"/>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4"/>
      <c r="AM241" s="10"/>
      <c r="AN241" s="10"/>
      <c r="AO241" s="10"/>
    </row>
    <row r="242" spans="1:41" s="226" customFormat="1" ht="16.5" customHeight="1" x14ac:dyDescent="0.3">
      <c r="A242" s="63"/>
      <c r="B242" s="63"/>
      <c r="C242" s="295"/>
      <c r="D242" s="359" t="s">
        <v>38</v>
      </c>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296"/>
      <c r="AM242" s="63"/>
      <c r="AN242" s="63"/>
      <c r="AO242" s="63"/>
    </row>
    <row r="243" spans="1:41" s="226" customFormat="1" ht="16.5" x14ac:dyDescent="0.3">
      <c r="A243" s="63"/>
      <c r="B243" s="63"/>
      <c r="C243" s="295"/>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296"/>
      <c r="AM243" s="63"/>
      <c r="AN243" s="63"/>
      <c r="AO243" s="63"/>
    </row>
    <row r="244" spans="1:41" s="226" customFormat="1" ht="16.5" x14ac:dyDescent="0.3">
      <c r="A244" s="63"/>
      <c r="B244" s="63"/>
      <c r="C244" s="295"/>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296"/>
      <c r="AM244" s="63"/>
      <c r="AN244" s="63"/>
      <c r="AO244" s="63"/>
    </row>
    <row r="245" spans="1:41" s="22" customFormat="1" ht="16.5" x14ac:dyDescent="0.2">
      <c r="A245" s="10"/>
      <c r="B245" s="10"/>
      <c r="C245" s="297"/>
      <c r="D245" s="298"/>
      <c r="E245" s="299" t="s">
        <v>6</v>
      </c>
      <c r="F245" s="348" t="s">
        <v>36</v>
      </c>
      <c r="G245" s="348"/>
      <c r="H245" s="348"/>
      <c r="I245" s="348"/>
      <c r="J245" s="348"/>
      <c r="K245" s="348"/>
      <c r="L245" s="348"/>
      <c r="M245" s="348"/>
      <c r="N245" s="348"/>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298"/>
      <c r="AK245" s="298"/>
      <c r="AL245" s="296"/>
      <c r="AM245" s="10"/>
      <c r="AN245" s="10"/>
      <c r="AO245" s="10"/>
    </row>
    <row r="246" spans="1:41" s="22" customFormat="1" ht="16.5" x14ac:dyDescent="0.2">
      <c r="A246" s="10"/>
      <c r="B246" s="10"/>
      <c r="C246" s="297"/>
      <c r="D246" s="298"/>
      <c r="E246" s="299" t="s">
        <v>6</v>
      </c>
      <c r="F246" s="360" t="s">
        <v>10</v>
      </c>
      <c r="G246" s="360"/>
      <c r="H246" s="360"/>
      <c r="I246" s="360"/>
      <c r="J246" s="360"/>
      <c r="K246" s="360"/>
      <c r="L246" s="360"/>
      <c r="M246" s="360"/>
      <c r="N246" s="360"/>
      <c r="O246" s="360"/>
      <c r="P246" s="360"/>
      <c r="Q246" s="300"/>
      <c r="R246" s="300"/>
      <c r="S246" s="300"/>
      <c r="T246" s="300"/>
      <c r="U246" s="300"/>
      <c r="V246" s="300"/>
      <c r="W246" s="300"/>
      <c r="X246" s="300"/>
      <c r="Y246" s="300"/>
      <c r="Z246" s="300"/>
      <c r="AA246" s="300"/>
      <c r="AB246" s="300"/>
      <c r="AC246" s="300"/>
      <c r="AD246" s="300"/>
      <c r="AE246" s="300"/>
      <c r="AF246" s="300"/>
      <c r="AG246" s="300"/>
      <c r="AH246" s="300"/>
      <c r="AI246" s="300"/>
      <c r="AJ246" s="298"/>
      <c r="AK246" s="298"/>
      <c r="AL246" s="296"/>
      <c r="AM246" s="10"/>
      <c r="AN246" s="10"/>
      <c r="AO246" s="10"/>
    </row>
    <row r="247" spans="1:41" s="22" customFormat="1" ht="16.5" x14ac:dyDescent="0.2">
      <c r="A247" s="10"/>
      <c r="B247" s="10"/>
      <c r="C247" s="297"/>
      <c r="D247" s="298"/>
      <c r="E247" s="299" t="s">
        <v>6</v>
      </c>
      <c r="F247" s="348" t="s">
        <v>37</v>
      </c>
      <c r="G247" s="348"/>
      <c r="H247" s="348"/>
      <c r="I247" s="348"/>
      <c r="J247" s="348"/>
      <c r="K247" s="348"/>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298"/>
      <c r="AK247" s="298"/>
      <c r="AL247" s="296"/>
      <c r="AM247" s="10"/>
      <c r="AN247" s="10"/>
      <c r="AO247" s="10"/>
    </row>
    <row r="248" spans="1:41" s="22" customFormat="1" ht="12" x14ac:dyDescent="0.2">
      <c r="A248" s="10"/>
      <c r="B248" s="10"/>
      <c r="C248" s="297"/>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301"/>
      <c r="AC248" s="301"/>
      <c r="AD248" s="301"/>
      <c r="AE248" s="301"/>
      <c r="AF248" s="301"/>
      <c r="AG248" s="301"/>
      <c r="AH248" s="301"/>
      <c r="AI248" s="301"/>
      <c r="AJ248" s="301"/>
      <c r="AK248" s="301"/>
      <c r="AL248" s="302"/>
      <c r="AM248" s="10"/>
      <c r="AN248" s="10"/>
      <c r="AO248" s="10"/>
    </row>
    <row r="249" spans="1:41" s="1" customFormat="1" ht="16.5" x14ac:dyDescent="0.3">
      <c r="B249" s="30"/>
      <c r="C249" s="303"/>
      <c r="D249" s="304" t="s">
        <v>51</v>
      </c>
      <c r="E249" s="305"/>
      <c r="F249" s="306"/>
      <c r="G249" s="306"/>
      <c r="H249" s="306"/>
      <c r="I249" s="306"/>
      <c r="J249" s="306"/>
      <c r="K249" s="306"/>
      <c r="L249" s="306"/>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6"/>
      <c r="AL249" s="307"/>
    </row>
    <row r="250" spans="1:41" s="1" customFormat="1" ht="16.5" x14ac:dyDescent="0.3">
      <c r="B250" s="30"/>
      <c r="C250" s="308"/>
      <c r="D250" s="309"/>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1"/>
    </row>
    <row r="251" spans="1:41" s="1" customFormat="1" ht="16.5" x14ac:dyDescent="0.3">
      <c r="B251" s="30"/>
      <c r="C251" s="30"/>
      <c r="D251" s="63"/>
    </row>
    <row r="252" spans="1:41" s="1" customFormat="1" ht="16.5" x14ac:dyDescent="0.3">
      <c r="B252" s="30"/>
      <c r="C252" s="30"/>
      <c r="D252" s="63"/>
    </row>
    <row r="253" spans="1:41" s="226" customFormat="1" ht="16.5" x14ac:dyDescent="0.3">
      <c r="A253" s="63"/>
      <c r="B253" s="63"/>
      <c r="C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row>
    <row r="254" spans="1:41" s="22" customFormat="1" ht="12"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row>
    <row r="255" spans="1:41" s="22" customFormat="1" ht="12"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row>
    <row r="256" spans="1:41" s="197" customFormat="1" ht="15" customHeight="1" x14ac:dyDescent="0.25">
      <c r="B256" s="196"/>
      <c r="C256" s="319" t="s">
        <v>22</v>
      </c>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196"/>
      <c r="AN256" s="196"/>
      <c r="AO256" s="196"/>
    </row>
    <row r="257" spans="1:41" s="197" customFormat="1" x14ac:dyDescent="0.25">
      <c r="B257" s="196"/>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c r="AA257" s="319"/>
      <c r="AB257" s="319"/>
      <c r="AC257" s="319"/>
      <c r="AD257" s="319"/>
      <c r="AE257" s="319"/>
      <c r="AF257" s="319"/>
      <c r="AG257" s="319"/>
      <c r="AH257" s="319"/>
      <c r="AI257" s="319"/>
      <c r="AJ257" s="319"/>
      <c r="AK257" s="319"/>
      <c r="AL257" s="319"/>
      <c r="AM257" s="196"/>
      <c r="AN257" s="196"/>
      <c r="AO257" s="196"/>
    </row>
    <row r="258" spans="1:41" s="197" customFormat="1" x14ac:dyDescent="0.25">
      <c r="B258" s="196"/>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196"/>
      <c r="AN258" s="196"/>
      <c r="AO258" s="196"/>
    </row>
    <row r="259" spans="1:41" s="197" customFormat="1" x14ac:dyDescent="0.25">
      <c r="B259" s="196"/>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c r="AM259" s="196"/>
      <c r="AN259" s="196"/>
      <c r="AO259" s="196"/>
    </row>
    <row r="260" spans="1:41" s="197" customFormat="1" x14ac:dyDescent="0.25">
      <c r="B260" s="196"/>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c r="AA260" s="319"/>
      <c r="AB260" s="319"/>
      <c r="AC260" s="319"/>
      <c r="AD260" s="319"/>
      <c r="AE260" s="319"/>
      <c r="AF260" s="319"/>
      <c r="AG260" s="319"/>
      <c r="AH260" s="319"/>
      <c r="AI260" s="319"/>
      <c r="AJ260" s="319"/>
      <c r="AK260" s="319"/>
      <c r="AL260" s="319"/>
      <c r="AM260" s="196"/>
      <c r="AN260" s="196"/>
      <c r="AO260" s="196"/>
    </row>
    <row r="261" spans="1:41" s="197" customFormat="1" x14ac:dyDescent="0.25">
      <c r="B261" s="196"/>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196"/>
      <c r="AN261" s="196"/>
      <c r="AO261" s="196"/>
    </row>
    <row r="262" spans="1:41" s="198" customFormat="1" x14ac:dyDescent="0.25">
      <c r="B262" s="196"/>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c r="AI262" s="319"/>
      <c r="AJ262" s="319"/>
      <c r="AK262" s="319"/>
      <c r="AL262" s="319"/>
      <c r="AM262" s="196"/>
    </row>
    <row r="263" spans="1:41" s="198" customFormat="1" x14ac:dyDescent="0.25">
      <c r="B263" s="196"/>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c r="AA263" s="319"/>
      <c r="AB263" s="319"/>
      <c r="AC263" s="319"/>
      <c r="AD263" s="319"/>
      <c r="AE263" s="319"/>
      <c r="AF263" s="319"/>
      <c r="AG263" s="319"/>
      <c r="AH263" s="319"/>
      <c r="AI263" s="319"/>
      <c r="AJ263" s="319"/>
      <c r="AK263" s="319"/>
      <c r="AL263" s="319"/>
      <c r="AM263" s="196"/>
    </row>
    <row r="264" spans="1:41" s="198" customFormat="1" x14ac:dyDescent="0.25">
      <c r="H264" s="196"/>
      <c r="I264" s="196"/>
      <c r="J264" s="196"/>
      <c r="K264" s="196"/>
      <c r="L264" s="196"/>
      <c r="M264" s="196"/>
      <c r="N264" s="196"/>
      <c r="O264" s="196"/>
      <c r="P264" s="196"/>
      <c r="Q264" s="196"/>
      <c r="R264" s="196"/>
      <c r="S264" s="196"/>
      <c r="T264" s="196"/>
      <c r="U264" s="196"/>
      <c r="V264" s="196"/>
      <c r="W264" s="196"/>
      <c r="X264" s="196"/>
      <c r="Y264" s="196"/>
      <c r="Z264" s="196"/>
      <c r="AA264" s="196"/>
      <c r="AB264" s="196"/>
      <c r="AC264" s="196"/>
      <c r="AD264" s="196"/>
      <c r="AE264" s="196"/>
      <c r="AF264" s="196"/>
      <c r="AG264" s="196"/>
      <c r="AH264" s="196"/>
      <c r="AI264" s="196"/>
      <c r="AJ264" s="196"/>
      <c r="AK264" s="196"/>
      <c r="AL264" s="196"/>
      <c r="AM264" s="196"/>
    </row>
    <row r="265" spans="1:41" s="198" customFormat="1" ht="15" customHeight="1" x14ac:dyDescent="0.25">
      <c r="B265" s="196"/>
      <c r="C265" s="319" t="s">
        <v>23</v>
      </c>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196"/>
    </row>
    <row r="266" spans="1:41" s="198" customFormat="1" x14ac:dyDescent="0.25">
      <c r="B266" s="196"/>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c r="AA266" s="319"/>
      <c r="AB266" s="319"/>
      <c r="AC266" s="319"/>
      <c r="AD266" s="319"/>
      <c r="AE266" s="319"/>
      <c r="AF266" s="319"/>
      <c r="AG266" s="196"/>
    </row>
    <row r="267" spans="1:41" x14ac:dyDescent="0.25">
      <c r="A267" s="196"/>
      <c r="B267" s="196"/>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196"/>
    </row>
    <row r="268" spans="1:41" x14ac:dyDescent="0.25">
      <c r="A268" s="196"/>
      <c r="B268" s="196"/>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196"/>
    </row>
    <row r="269" spans="1:41" x14ac:dyDescent="0.25"/>
    <row r="270" spans="1:41" hidden="1" x14ac:dyDescent="0.25"/>
    <row r="271" spans="1:41" hidden="1" x14ac:dyDescent="0.25"/>
    <row r="272" spans="1:41"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t="14.25" hidden="1" customHeight="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sheetData>
  <sheetProtection password="CCB6" sheet="1" selectLockedCells="1"/>
  <mergeCells count="86">
    <mergeCell ref="N133:Q133"/>
    <mergeCell ref="A206:B206"/>
    <mergeCell ref="AJ39:AM39"/>
    <mergeCell ref="N158:AA160"/>
    <mergeCell ref="N162:AA164"/>
    <mergeCell ref="S146:V146"/>
    <mergeCell ref="A42:AM44"/>
    <mergeCell ref="A103:B103"/>
    <mergeCell ref="AC150:AF150"/>
    <mergeCell ref="M143:AG143"/>
    <mergeCell ref="A70:B70"/>
    <mergeCell ref="E58:AM60"/>
    <mergeCell ref="E62:AM63"/>
    <mergeCell ref="E65:AM68"/>
    <mergeCell ref="D242:AK244"/>
    <mergeCell ref="F245:N245"/>
    <mergeCell ref="F246:P246"/>
    <mergeCell ref="A77:AN77"/>
    <mergeCell ref="E81:AM86"/>
    <mergeCell ref="D156:K158"/>
    <mergeCell ref="A220:AN220"/>
    <mergeCell ref="A222:B222"/>
    <mergeCell ref="C222:AM225"/>
    <mergeCell ref="E201:AG203"/>
    <mergeCell ref="A79:B79"/>
    <mergeCell ref="E96:AL100"/>
    <mergeCell ref="E90:AM94"/>
    <mergeCell ref="E189:AH191"/>
    <mergeCell ref="G141:T141"/>
    <mergeCell ref="G133:J133"/>
    <mergeCell ref="A213:B213"/>
    <mergeCell ref="AC168:AF168"/>
    <mergeCell ref="A179:B179"/>
    <mergeCell ref="AC171:AF171"/>
    <mergeCell ref="D168:K169"/>
    <mergeCell ref="C179:AM180"/>
    <mergeCell ref="E181:S181"/>
    <mergeCell ref="A210:AN210"/>
    <mergeCell ref="F247:K247"/>
    <mergeCell ref="C256:AL263"/>
    <mergeCell ref="A4:AN4"/>
    <mergeCell ref="A51:AN51"/>
    <mergeCell ref="A55:B55"/>
    <mergeCell ref="C55:AM56"/>
    <mergeCell ref="A5:AN5"/>
    <mergeCell ref="A6:AN6"/>
    <mergeCell ref="C11:M11"/>
    <mergeCell ref="J39:AD39"/>
    <mergeCell ref="H37:AM37"/>
    <mergeCell ref="A26:AM28"/>
    <mergeCell ref="C33:O33"/>
    <mergeCell ref="C34:M34"/>
    <mergeCell ref="E235:AE237"/>
    <mergeCell ref="E231:AE232"/>
    <mergeCell ref="L123:N123"/>
    <mergeCell ref="T123:V123"/>
    <mergeCell ref="T125:V125"/>
    <mergeCell ref="A30:AM32"/>
    <mergeCell ref="E183:AG184"/>
    <mergeCell ref="AC166:AF166"/>
    <mergeCell ref="AC152:AF152"/>
    <mergeCell ref="AC162:AF162"/>
    <mergeCell ref="AC158:AF158"/>
    <mergeCell ref="AC156:AF156"/>
    <mergeCell ref="AC154:AF154"/>
    <mergeCell ref="AC148:AF148"/>
    <mergeCell ref="G87:X87"/>
    <mergeCell ref="G88:P88"/>
    <mergeCell ref="A111:AM111"/>
    <mergeCell ref="M144:AG144"/>
    <mergeCell ref="C265:AF268"/>
    <mergeCell ref="A13:AM17"/>
    <mergeCell ref="A8:AM10"/>
    <mergeCell ref="A19:AM22"/>
    <mergeCell ref="E129:AM130"/>
    <mergeCell ref="E136:AM140"/>
    <mergeCell ref="E193:AG194"/>
    <mergeCell ref="E196:AG198"/>
    <mergeCell ref="A109:AN109"/>
    <mergeCell ref="G95:AM95"/>
    <mergeCell ref="AH143:AM147"/>
    <mergeCell ref="A177:AN177"/>
    <mergeCell ref="A113:B113"/>
    <mergeCell ref="E115:AM118"/>
    <mergeCell ref="L121:N121"/>
    <mergeCell ref="T121:V121"/>
  </mergeCells>
  <hyperlinks>
    <hyperlink ref="C11:M11" r:id="rId1" display="Connecticut Nutrition Standards"/>
    <hyperlink ref="G87:X87" r:id="rId2" display="Whole Grain-rich Criteria for Grades K-12 in the NSLP and SBP"/>
    <hyperlink ref="G88:P88" r:id="rId3" display="Product Formulation Statements "/>
    <hyperlink ref="E181:S181" r:id="rId4" display="Connecticut Nutrition Standards for Food in Schools "/>
    <hyperlink ref="F246:P246" r:id="rId5" display="Connecticut Nutrition Standards"/>
    <hyperlink ref="F245:N245" r:id="rId6" display="Healthy Food Certification"/>
    <hyperlink ref="F247:K247" r:id="rId7" display="HFC Coordinator"/>
    <hyperlink ref="C34:M34" r:id="rId8" display="Submitting New Products for Approval"/>
    <hyperlink ref="C33:M33" r:id="rId9" display="Submitting New Products for Approval"/>
    <hyperlink ref="C33:O33" r:id="rId10" display="List of Acceptable Foods and Beverages"/>
    <hyperlink ref="G141:T141" r:id="rId11" display="CNS Worksheet 9: Nutrient Analysis of Recipes"/>
  </hyperlinks>
  <pageMargins left="0.2" right="0.2" top="0.2" bottom="0.2" header="0.3" footer="0.1"/>
  <pageSetup scale="94" orientation="portrait" r:id="rId12"/>
  <headerFooter>
    <oddFooter>&amp;C&amp;"Arial Narrow,Regular"&amp;8Connecticut State Department of Education • Revised November 2019</oddFooter>
  </headerFooter>
  <rowBreaks count="5" manualBreakCount="5">
    <brk id="46" max="39" man="1"/>
    <brk id="72" max="39" man="1"/>
    <brk id="105" max="39" man="1"/>
    <brk id="173" max="39" man="1"/>
    <brk id="216" max="39"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2019-11-20T19:08:44Z</cp:lastPrinted>
  <dcterms:created xsi:type="dcterms:W3CDTF">2011-06-30T11:51:22Z</dcterms:created>
  <dcterms:modified xsi:type="dcterms:W3CDTF">2019-11-22T17:34:05Z</dcterms:modified>
</cp:coreProperties>
</file>