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bookViews>
    <workbookView xWindow="0" yWindow="0" windowWidth="20490" windowHeight="7050"/>
  </bookViews>
  <sheets>
    <sheet name="Sheet1" sheetId="1" r:id="rId1"/>
  </sheets>
  <definedNames>
    <definedName name="_xlnm.Print_Area" localSheetId="0">Sheet1!$A$1:$AP$166</definedName>
  </definedNames>
  <calcPr calcId="162913"/>
</workbook>
</file>

<file path=xl/calcChain.xml><?xml version="1.0" encoding="utf-8"?>
<calcChain xmlns="http://schemas.openxmlformats.org/spreadsheetml/2006/main">
  <c r="AN114" i="1" l="1"/>
  <c r="AN112" i="1"/>
  <c r="AN110" i="1"/>
  <c r="AK114" i="1"/>
  <c r="AK112" i="1"/>
  <c r="AK110" i="1"/>
  <c r="AH55" i="1" l="1"/>
  <c r="AB25" i="1"/>
  <c r="W25" i="1"/>
  <c r="AH51" i="1"/>
  <c r="AB87" i="1"/>
  <c r="AB93" i="1" s="1"/>
  <c r="AH53" i="1"/>
  <c r="I61" i="1" l="1"/>
  <c r="I59" i="1"/>
  <c r="AB95" i="1"/>
  <c r="AB89" i="1"/>
  <c r="AB105" i="1" s="1"/>
  <c r="AK105" i="1" s="1"/>
  <c r="AB91" i="1"/>
  <c r="AB99" i="1"/>
  <c r="AB97" i="1"/>
  <c r="AB101" i="1"/>
  <c r="AB107" i="1" s="1"/>
  <c r="AK107" i="1" s="1"/>
  <c r="AN107" i="1" l="1"/>
  <c r="AB103" i="1"/>
  <c r="AN105" i="1"/>
  <c r="AK97" i="1"/>
  <c r="AN97" i="1"/>
  <c r="AN95" i="1"/>
  <c r="AK95" i="1"/>
  <c r="AN103" i="1" l="1"/>
  <c r="AN120" i="1" s="1"/>
  <c r="AK103" i="1"/>
  <c r="AK120" i="1" s="1"/>
</calcChain>
</file>

<file path=xl/sharedStrings.xml><?xml version="1.0" encoding="utf-8"?>
<sst xmlns="http://schemas.openxmlformats.org/spreadsheetml/2006/main" count="142" uniqueCount="81">
  <si>
    <t xml:space="preserve">Manufacturer:  </t>
  </si>
  <si>
    <t xml:space="preserve"> Yes</t>
  </si>
  <si>
    <t xml:space="preserve"> No</t>
  </si>
  <si>
    <t>g</t>
  </si>
  <si>
    <t>mg</t>
  </si>
  <si>
    <t>Calories</t>
  </si>
  <si>
    <t>Sodium (mg)</t>
  </si>
  <si>
    <t xml:space="preserve">Sugars (g) </t>
  </si>
  <si>
    <t>·</t>
  </si>
  <si>
    <t xml:space="preserve"> cups</t>
  </si>
  <si>
    <t>ounces</t>
  </si>
  <si>
    <t xml:space="preserve">   CACFP serving size</t>
  </si>
  <si>
    <t>Percentage of calories from saturated fat</t>
  </si>
  <si>
    <t>Grams of sugars per ounce</t>
  </si>
  <si>
    <t>Saturated fat (g)</t>
  </si>
  <si>
    <t>Total fat (g)</t>
  </si>
  <si>
    <t>Trans fat (g)</t>
  </si>
  <si>
    <t xml:space="preserve">Dietary fiber (g) </t>
  </si>
  <si>
    <t>Percentage of calories from fat</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</si>
  <si>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</si>
  <si>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</si>
  <si>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Page 3 of 3</t>
  </si>
  <si>
    <t>Page 1 of 3</t>
  </si>
  <si>
    <t>Page 2 of 3</t>
  </si>
  <si>
    <r>
      <t xml:space="preserve">Read the </t>
    </r>
    <r>
      <rPr>
        <b/>
        <sz val="11"/>
        <rFont val="Arial Narrow"/>
        <family val="2"/>
      </rPr>
      <t>ingredients</t>
    </r>
    <r>
      <rPr>
        <sz val="11"/>
        <rFont val="Arial Narrow"/>
        <family val="2"/>
      </rPr>
      <t>. For each question below, check (X) either "Yes" or "No" in the blue boxes.</t>
    </r>
  </si>
  <si>
    <t>cups</t>
  </si>
  <si>
    <t xml:space="preserve">8 ounces equal 1 cup </t>
  </si>
  <si>
    <t xml:space="preserve">6 ounces equal ¾ cup </t>
  </si>
  <si>
    <t>4 ounces equal ½ cup</t>
  </si>
  <si>
    <t>2 ounces equal ¼ cup</t>
  </si>
  <si>
    <r>
      <t xml:space="preserve">Trans fat: </t>
    </r>
    <r>
      <rPr>
        <sz val="11"/>
        <rFont val="Arial Narrow"/>
        <family val="2"/>
      </rPr>
      <t>less than 0.5 g</t>
    </r>
  </si>
  <si>
    <r>
      <t xml:space="preserve">Sodium: </t>
    </r>
    <r>
      <rPr>
        <sz val="11"/>
        <rFont val="Arial Narrow"/>
        <family val="2"/>
      </rPr>
      <t>200 mg or less</t>
    </r>
  </si>
  <si>
    <r>
      <t xml:space="preserve">Fat: </t>
    </r>
    <r>
      <rPr>
        <sz val="11"/>
        <rFont val="Arial Narrow"/>
        <family val="2"/>
      </rPr>
      <t>35% or less</t>
    </r>
  </si>
  <si>
    <r>
      <t xml:space="preserve">Saturated fat: </t>
    </r>
    <r>
      <rPr>
        <sz val="11"/>
        <rFont val="Arial Narrow"/>
        <family val="2"/>
      </rPr>
      <t>less than 10%</t>
    </r>
  </si>
  <si>
    <r>
      <rPr>
        <b/>
        <sz val="11"/>
        <color rgb="FFFF0000"/>
        <rFont val="Wingdings 3"/>
        <family val="1"/>
        <charset val="2"/>
      </rPr>
      <t>Æ</t>
    </r>
    <r>
      <rPr>
        <b/>
        <sz val="11"/>
        <color rgb="FFFF0000"/>
        <rFont val="Arial Narrow"/>
        <family val="2"/>
      </rPr>
      <t>STOP: Do not complete the other sections of this worksheet.</t>
    </r>
  </si>
  <si>
    <r>
      <rPr>
        <b/>
        <sz val="11"/>
        <color indexed="8"/>
        <rFont val="Arial Narrow"/>
        <family val="2"/>
      </rPr>
      <t xml:space="preserve"> No</t>
    </r>
    <r>
      <rPr>
        <sz val="11"/>
        <color indexed="8"/>
        <rFont val="Arial Narrow"/>
        <family val="2"/>
      </rPr>
      <t>: The yogurt cannot credit in the CACFP meal patterns.</t>
    </r>
  </si>
  <si>
    <r>
      <rPr>
        <b/>
        <sz val="11"/>
        <color indexed="8"/>
        <rFont val="Arial Narrow"/>
        <family val="2"/>
      </rPr>
      <t xml:space="preserve"> Yes: </t>
    </r>
    <r>
      <rPr>
        <sz val="11"/>
        <color indexed="8"/>
        <rFont val="Arial Narrow"/>
        <family val="2"/>
      </rPr>
      <t xml:space="preserve">The yogurt credits in the CACFP meal patterns. </t>
    </r>
    <r>
      <rPr>
        <b/>
        <sz val="11"/>
        <color indexed="8"/>
        <rFont val="Arial Narrow"/>
        <family val="2"/>
      </rPr>
      <t>Proceed to step 2.</t>
    </r>
  </si>
  <si>
    <t>A</t>
  </si>
  <si>
    <r>
      <t xml:space="preserve"> Serving Size:         </t>
    </r>
    <r>
      <rPr>
        <sz val="9"/>
        <color indexed="8"/>
        <rFont val="Arial Narrow"/>
        <family val="2"/>
      </rPr>
      <t/>
    </r>
  </si>
  <si>
    <r>
      <t xml:space="preserve">grams (g) </t>
    </r>
    <r>
      <rPr>
        <b/>
        <sz val="11"/>
        <color indexed="8"/>
        <rFont val="Arial Narrow"/>
        <family val="2"/>
      </rPr>
      <t>or</t>
    </r>
  </si>
  <si>
    <t>B</t>
  </si>
  <si>
    <t xml:space="preserve"> Nutrition Information:</t>
  </si>
  <si>
    <r>
      <t>Dietary fiber (g)</t>
    </r>
    <r>
      <rPr>
        <sz val="11"/>
        <color indexed="8"/>
        <rFont val="Arial Narrow"/>
        <family val="2"/>
      </rPr>
      <t xml:space="preserve">  </t>
    </r>
    <r>
      <rPr>
        <i/>
        <sz val="11"/>
        <color indexed="8"/>
        <rFont val="Arial Narrow"/>
        <family val="2"/>
      </rPr>
      <t xml:space="preserve"> Yogurt does not contain any fiber. If the label does not list fiber, enter 0 (zero).</t>
    </r>
  </si>
  <si>
    <t>Grams of sugars per ounce (cannot exceed 3.83 grams/ounce)</t>
  </si>
  <si>
    <t>Does the product meet the sugar limit?</t>
  </si>
  <si>
    <r>
      <t xml:space="preserve">Instructions: </t>
    </r>
    <r>
      <rPr>
        <sz val="11"/>
        <rFont val="Arial Narrow"/>
        <family val="2"/>
      </rPr>
      <t>Use the product's</t>
    </r>
    <r>
      <rPr>
        <b/>
        <sz val="11"/>
        <rFont val="Arial Narrow"/>
        <family val="2"/>
      </rPr>
      <t xml:space="preserve"> Nutrition Facts label</t>
    </r>
    <r>
      <rPr>
        <sz val="11"/>
        <rFont val="Arial Narrow"/>
        <family val="2"/>
      </rPr>
      <t xml:space="preserve"> and</t>
    </r>
    <r>
      <rPr>
        <b/>
        <sz val="11"/>
        <rFont val="Arial Narrow"/>
        <family val="2"/>
      </rPr>
      <t xml:space="preserve"> ingredients statement </t>
    </r>
    <r>
      <rPr>
        <sz val="11"/>
        <rFont val="Arial Narrow"/>
        <family val="2"/>
      </rPr>
      <t>to enter information in the</t>
    </r>
    <r>
      <rPr>
        <b/>
        <sz val="11"/>
        <rFont val="Arial Narrow"/>
        <family val="2"/>
      </rPr>
      <t xml:space="preserve"> blue boxes, </t>
    </r>
    <r>
      <rPr>
        <sz val="11"/>
        <rFont val="Arial Narrow"/>
        <family val="2"/>
      </rPr>
      <t xml:space="preserve">following the directions indicated. For "yes" or "no" questions, enter "X" in the appropriate box. The yellow boxes calculate automatically. </t>
    </r>
  </si>
  <si>
    <r>
      <t xml:space="preserve">Note: </t>
    </r>
    <r>
      <rPr>
        <sz val="11"/>
        <rFont val="Arial Narrow"/>
        <family val="2"/>
      </rPr>
      <t xml:space="preserve">CACFP sponsors should keep completed worksheets on file for the Administrative Review of the CACFP. The CSDE recommends maintaining completed worksheets electronically in a folder on the computer. Printed copies are not required. </t>
    </r>
  </si>
  <si>
    <t>The serving size for yogurt is listed by weight (ounces or grams). For yogurt, weight equals volume, e.g., 8 ounces weight equals 1 cup (8 fluid ounces).</t>
  </si>
  <si>
    <t>(CSDE webpage)</t>
  </si>
  <si>
    <t>Name of product:</t>
  </si>
  <si>
    <t xml:space="preserve">Date reviewed:  </t>
  </si>
  <si>
    <r>
      <t xml:space="preserve">Does the product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</si>
  <si>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product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</si>
  <si>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</si>
  <si>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(CSDE Guide)</t>
  </si>
  <si>
    <t>CACFP staff</t>
  </si>
  <si>
    <r>
      <t xml:space="preserve">ounces (oz.) </t>
    </r>
    <r>
      <rPr>
        <sz val="11"/>
        <color indexed="8"/>
        <rFont val="Arial Narrow"/>
        <family val="2"/>
      </rPr>
      <t>equals</t>
    </r>
  </si>
  <si>
    <t>g/oz.</t>
  </si>
  <si>
    <t xml:space="preserve">The USDA final rule requires that yogurt served in the CACFP cannot contain more than 23 grams of total sugars per 6 ounces (3.83 grams per ounce). The stricter CACFP yogurt standard supersedes the CCCNS yogurt standard (no more than 4 grams of sugars per ounce). 
</t>
  </si>
  <si>
    <r>
      <t xml:space="preserve">Read the Nutrition Facts label. Enter the </t>
    </r>
    <r>
      <rPr>
        <b/>
        <sz val="11"/>
        <rFont val="Arial Narrow"/>
        <family val="2"/>
      </rPr>
      <t>serving size (ounces)</t>
    </r>
    <r>
      <rPr>
        <sz val="11"/>
        <rFont val="Arial Narrow"/>
        <family val="2"/>
      </rPr>
      <t xml:space="preserve">  in the blue box in A and the </t>
    </r>
    <r>
      <rPr>
        <b/>
        <sz val="11"/>
        <rFont val="Arial Narrow"/>
        <family val="2"/>
      </rPr>
      <t>nutrition information per serving</t>
    </r>
    <r>
      <rPr>
        <sz val="11"/>
        <rFont val="Arial Narrow"/>
        <family val="2"/>
      </rPr>
      <t xml:space="preserve"> in the blue boxes in B below.</t>
    </r>
  </si>
  <si>
    <t xml:space="preserve">Adult Center Worksheet 9: Crediting Yogurt in the Child and Adult Care Food Program (CACFP) </t>
  </si>
  <si>
    <t>Crediting Foods in CACFP Adult Day Care Centers</t>
  </si>
  <si>
    <t>Nutrition information for serving size                                                                           provided by CACFP adult day care center</t>
  </si>
  <si>
    <t>Nutrition Standards</t>
  </si>
  <si>
    <t>Does the serving meet the nutrition standards?</t>
  </si>
  <si>
    <t>Does this product meet the CSDE's recommended nutrition standards?                                                    (All answers in steps 2 and 3 are "yes.")</t>
  </si>
  <si>
    <r>
      <t xml:space="preserve">For information on the CACFP adult meal patterns, see the CSDE's guide, </t>
    </r>
    <r>
      <rPr>
        <i/>
        <sz val="12"/>
        <color rgb="FF000000"/>
        <rFont val="Arial Narrow"/>
        <family val="2"/>
      </rPr>
      <t xml:space="preserve">Meal Pattern Requirements for CACFP Adult Day Care Centers,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</si>
  <si>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t>Meal Pattern Requirements for CACFP Adult Day Care Centers</t>
  </si>
  <si>
    <t>Meal Patterns for CACFP Adult Day Care Centers</t>
  </si>
  <si>
    <r>
      <rPr>
        <b/>
        <sz val="11"/>
        <color indexed="10"/>
        <rFont val="Arial Narrow"/>
        <family val="2"/>
      </rPr>
      <t>Note:</t>
    </r>
    <r>
      <rPr>
        <sz val="11"/>
        <rFont val="Arial Narrow"/>
        <family val="2"/>
      </rPr>
      <t xml:space="preserve"> A commercial product's serving size on the Nutrition Facts label may be different from the required CACFP serving size. Step 3 of this worksheet calculates the nutrition information for the CACFP serving provided by the CACFP adult day care center.</t>
    </r>
  </si>
  <si>
    <r>
      <t xml:space="preserve">In the blue box below, enter the </t>
    </r>
    <r>
      <rPr>
        <b/>
        <sz val="11"/>
        <rFont val="Arial Narrow"/>
        <family val="2"/>
      </rPr>
      <t>actual serving size (cups)</t>
    </r>
    <r>
      <rPr>
        <sz val="11"/>
        <rFont val="Arial Narrow"/>
        <family val="2"/>
      </rPr>
      <t xml:space="preserve"> provided by the CACFP facility. This section automatically compares the nutrition information for the serving provided by the CACFP adult day care center with the CSDE's recommended nutrition standards and indicates if the serving meets each nutrition standard.</t>
    </r>
  </si>
  <si>
    <t>Total fat (grams (g))</t>
  </si>
  <si>
    <t>Sodium (milligrams (mg))</t>
  </si>
  <si>
    <r>
      <t xml:space="preserve">Is the product made </t>
    </r>
    <r>
      <rPr>
        <b/>
        <sz val="11"/>
        <rFont val="Arial Narrow"/>
        <family val="2"/>
      </rPr>
      <t>without</t>
    </r>
    <r>
      <rPr>
        <sz val="11"/>
        <rFont val="Arial Narrow"/>
        <family val="2"/>
      </rPr>
      <t xml:space="preserve"> chemically altered fat substitutes?  </t>
    </r>
  </si>
  <si>
    <r>
      <t xml:space="preserve">Is the product made </t>
    </r>
    <r>
      <rPr>
        <b/>
        <sz val="11"/>
        <rFont val="Arial Narrow"/>
        <family val="2"/>
      </rPr>
      <t>without</t>
    </r>
    <r>
      <rPr>
        <sz val="11"/>
        <rFont val="Arial Narrow"/>
        <family val="2"/>
      </rPr>
      <t xml:space="preserve"> partially hydrogenated oils? </t>
    </r>
  </si>
  <si>
    <r>
      <t xml:space="preserve">Is the product made </t>
    </r>
    <r>
      <rPr>
        <b/>
        <sz val="11"/>
        <rFont val="Arial Narrow"/>
        <family val="2"/>
      </rPr>
      <t>without</t>
    </r>
    <r>
      <rPr>
        <sz val="11"/>
        <rFont val="Arial Narrow"/>
        <family val="2"/>
      </rPr>
      <t xml:space="preserve"> nonnutritive sweeteners (artificial and natural) and sugar alcohols? </t>
    </r>
  </si>
  <si>
    <r>
      <t xml:space="preserve">Sugars: </t>
    </r>
    <r>
      <rPr>
        <sz val="11"/>
        <rFont val="Arial Narrow"/>
        <family val="2"/>
      </rPr>
      <t xml:space="preserve">No more than 3.83 grams per ounce </t>
    </r>
    <r>
      <rPr>
        <sz val="11"/>
        <color rgb="FFFF0000"/>
        <rFont val="Arial Narrow"/>
        <family val="2"/>
      </rPr>
      <t>(CACFP meal pattern standard)</t>
    </r>
    <r>
      <rPr>
        <vertAlign val="superscript"/>
        <sz val="11"/>
        <rFont val="Arial Narrow"/>
        <family val="2"/>
      </rPr>
      <t xml:space="preserve"> 1</t>
    </r>
  </si>
  <si>
    <t>Crediting Yogurt in the CACFP</t>
  </si>
  <si>
    <t>This worksheet determines if yogurt complies with the crediting requirements of the CACFP adult meal patterns and the Connecticut State Department of Education's (CSDE) recommended nutrition standards for CACFP adult day care centers. The CSDE's resources below provide information on crediting yogurt, and additional CACFP adult day care center worksheets and meal pattern crediting information.</t>
  </si>
  <si>
    <t xml:space="preserve">This worksheet is available at ttps://portal.ct.gov/-/media/SDE/Nutrition/CACFP/Crediting/AdultCredit9.xlsx.       </t>
  </si>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</sst>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4" x14ac:knownFonts="1">
    <font>
      <sz val="11"/>
      <color theme="1"/>
      <name val="Calibri"/>
      <family val="2"/>
      <scheme val="minor"/>
    </font>
    <font>
      <sz val="10"/>
      <color indexed="8"/>
      <name val="Arial Narrow"/>
      <family val="2"/>
    </font>
    <font>
      <sz val="11"/>
      <name val="Arial Narrow"/>
      <family val="2"/>
    </font>
    <font>
      <b/>
      <sz val="11"/>
      <name val="Arial Narrow"/>
      <family val="2"/>
    </font>
    <font>
      <sz val="11"/>
      <color indexed="8"/>
      <name val="Arial Narrow"/>
      <family val="2"/>
    </font>
    <font>
      <b/>
      <sz val="11"/>
      <color indexed="8"/>
      <name val="Arial Narrow"/>
      <family val="2"/>
    </font>
    <font>
      <vertAlign val="superscript"/>
      <sz val="11"/>
      <name val="Arial Narrow"/>
      <family val="2"/>
    </font>
    <font>
      <vertAlign val="superscript"/>
      <sz val="11"/>
      <color indexed="8"/>
      <name val="Arial Narrow"/>
      <family val="2"/>
    </font>
    <font>
      <i/>
      <sz val="11"/>
      <name val="Arial Narrow"/>
      <family val="2"/>
    </font>
    <font>
      <sz val="12"/>
      <color indexed="8"/>
      <name val="Arial Narrow"/>
      <family val="2"/>
    </font>
    <font>
      <i/>
      <sz val="11"/>
      <color indexed="8"/>
      <name val="Arial Narrow"/>
      <family val="2"/>
    </font>
    <font>
      <u/>
      <sz val="11"/>
      <color theme="10"/>
      <name val="Calibri"/>
      <family val="2"/>
      <scheme val="minor"/>
    </font>
    <font>
      <sz val="9"/>
      <color theme="1"/>
      <name val="Arial Narrow"/>
      <family val="2"/>
    </font>
    <font>
      <sz val="8"/>
      <color theme="1"/>
      <name val="Arial Narrow"/>
      <family val="2"/>
    </font>
    <font>
      <b/>
      <sz val="8"/>
      <color theme="1"/>
      <name val="Arial Narrow"/>
      <family val="2"/>
    </font>
    <font>
      <sz val="10"/>
      <color theme="1"/>
      <name val="Arial Narrow"/>
      <family val="2"/>
    </font>
    <font>
      <sz val="10"/>
      <color theme="1"/>
      <name val="Calibri"/>
      <family val="2"/>
      <scheme val="minor"/>
    </font>
    <font>
      <sz val="11"/>
      <color theme="1"/>
      <name val="Arial Narrow"/>
      <family val="2"/>
    </font>
    <font>
      <b/>
      <sz val="11"/>
      <color theme="1"/>
      <name val="Arial Narrow"/>
      <family val="2"/>
    </font>
    <font>
      <b/>
      <sz val="11"/>
      <color theme="0"/>
      <name val="Arial Narrow"/>
      <family val="2"/>
    </font>
    <font>
      <vertAlign val="superscript"/>
      <sz val="10"/>
      <color theme="1"/>
      <name val="Arial Narrow"/>
      <family val="2"/>
    </font>
    <font>
      <sz val="10"/>
      <color rgb="FF000000"/>
      <name val="Arial Narrow"/>
      <family val="2"/>
    </font>
    <font>
      <sz val="7"/>
      <color theme="1"/>
      <name val="Arial Narrow"/>
      <family val="2"/>
    </font>
    <font>
      <b/>
      <sz val="11"/>
      <color rgb="FFFF0000"/>
      <name val="Arial Narrow"/>
      <family val="2"/>
    </font>
    <font>
      <b/>
      <sz val="10"/>
      <color theme="10"/>
      <name val="Arial Narrow"/>
      <family val="2"/>
    </font>
    <font>
      <sz val="11"/>
      <color rgb="FF0000FF"/>
      <name val="Arial Narrow"/>
      <family val="2"/>
    </font>
    <font>
      <b/>
      <sz val="11"/>
      <color rgb="FF0000FF"/>
      <name val="Arial Narrow"/>
      <family val="2"/>
    </font>
    <font>
      <sz val="11"/>
      <color rgb="FFFF0000"/>
      <name val="Arial Narrow"/>
      <family val="2"/>
    </font>
    <font>
      <sz val="11"/>
      <color theme="1"/>
      <name val="Symbol"/>
      <family val="1"/>
      <charset val="2"/>
    </font>
    <font>
      <b/>
      <i/>
      <sz val="10"/>
      <color theme="10"/>
      <name val="Arial Narrow"/>
      <family val="2"/>
    </font>
    <font>
      <b/>
      <sz val="11"/>
      <color theme="10"/>
      <name val="Arial Narrow"/>
      <family val="2"/>
    </font>
    <font>
      <sz val="11"/>
      <color rgb="FF000000"/>
      <name val="Arial Narrow"/>
      <family val="2"/>
    </font>
    <font>
      <sz val="11"/>
      <color theme="1"/>
      <name val="Times New Roman"/>
      <family val="1"/>
    </font>
    <font>
      <sz val="7"/>
      <color theme="1"/>
      <name val="Times New Roman"/>
      <family val="1"/>
    </font>
    <font>
      <sz val="11"/>
      <color theme="1"/>
      <name val="Garamond"/>
      <family val="1"/>
    </font>
    <font>
      <sz val="11"/>
      <color theme="10"/>
      <name val="Arial Narrow"/>
      <family val="2"/>
    </font>
    <font>
      <b/>
      <sz val="14"/>
      <color theme="1"/>
      <name val="Arial Narrow"/>
      <family val="2"/>
    </font>
    <font>
      <b/>
      <sz val="11"/>
      <color indexed="10"/>
      <name val="Arial Narrow"/>
      <family val="2"/>
    </font>
    <font>
      <sz val="11"/>
      <color theme="1"/>
      <name val="Arial"/>
      <family val="2"/>
    </font>
    <font>
      <sz val="11"/>
      <name val="Arial"/>
      <family val="2"/>
    </font>
    <font>
      <vertAlign val="superscript"/>
      <sz val="11"/>
      <color theme="1"/>
      <name val="Arial Narrow"/>
      <family val="2"/>
    </font>
    <font>
      <sz val="12"/>
      <color rgb="FF000000"/>
      <name val="Arial Narrow"/>
      <family val="2"/>
    </font>
    <font>
      <i/>
      <sz val="12"/>
      <color rgb="FF000000"/>
      <name val="Arial Narrow"/>
      <family val="2"/>
    </font>
    <font>
      <sz val="9"/>
      <color indexed="8"/>
      <name val="Arial Narrow"/>
      <family val="2"/>
    </font>
    <font>
      <b/>
      <sz val="11"/>
      <color rgb="FFFF0000"/>
      <name val="Wingdings 3"/>
      <family val="1"/>
      <charset val="2"/>
    </font>
    <font>
      <b/>
      <sz val="11"/>
      <color rgb="FFC00000"/>
      <name val="Arial Narrow"/>
      <family val="2"/>
    </font>
    <font>
      <sz val="11"/>
      <name val="Symbol"/>
      <family val="1"/>
      <charset val="2"/>
    </font>
    <font>
      <sz val="11"/>
      <color theme="0"/>
      <name val="Arial Narrow"/>
      <family val="2"/>
    </font>
    <font>
      <b/>
      <sz val="11"/>
      <color indexed="9"/>
      <name val="Arial Narrow"/>
      <family val="2"/>
    </font>
    <font>
      <sz val="14"/>
      <color theme="1"/>
      <name val="Arial"/>
      <family val="2"/>
    </font>
    <font>
      <u/>
      <sz val="11"/>
      <color theme="10"/>
      <name val="Arial Narrow"/>
      <family val="2"/>
    </font>
    <font>
      <u/>
      <sz val="11"/>
      <color indexed="12"/>
      <name val="Arial Narrow"/>
      <family val="2"/>
    </font>
    <font>
      <sz val="12"/>
      <name val="Symbol"/>
      <family val="1"/>
      <charset val="2"/>
    </font>
    <font>
      <sz val="12"/>
      <color indexed="8"/>
      <name val="Calibri"/>
      <family val="2"/>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FFF00"/>
        <bgColor indexed="64"/>
      </patternFill>
    </fill>
    <fill>
      <patternFill patternType="solid">
        <fgColor rgb="FFCCECFF"/>
        <bgColor indexed="64"/>
      </patternFill>
    </fill>
    <fill>
      <patternFill patternType="solid">
        <fgColor theme="1"/>
        <bgColor indexed="64"/>
      </patternFill>
    </fill>
    <fill>
      <patternFill patternType="solid">
        <fgColor indexed="9"/>
        <bgColor indexed="26"/>
      </patternFill>
    </fill>
    <fill>
      <patternFill patternType="solid">
        <fgColor rgb="FFCCFFFF"/>
        <bgColor indexed="64"/>
      </patternFill>
    </fill>
    <fill>
      <patternFill patternType="solid">
        <fgColor theme="7" tint="0.59999389629810485"/>
        <bgColor indexed="64"/>
      </patternFill>
    </fill>
    <fill>
      <patternFill patternType="solid">
        <fgColor indexed="8"/>
        <bgColor indexed="58"/>
      </patternFill>
    </fill>
    <fill>
      <patternFill patternType="solid">
        <fgColor rgb="FFFFE699"/>
        <bgColor indexed="64"/>
      </patternFill>
    </fill>
    <fill>
      <patternFill patternType="solid">
        <fgColor theme="4" tint="0.79998168889431442"/>
        <bgColor indexed="64"/>
      </patternFill>
    </fill>
    <fill>
      <patternFill patternType="solid">
        <fgColor theme="4" tint="0.79998168889431442"/>
        <bgColor indexed="2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s>
  <cellStyleXfs count="2">
    <xf numFmtId="0" fontId="0" fillId="0" borderId="0"/>
    <xf numFmtId="0" fontId="11" fillId="0" borderId="0" applyNumberFormat="0" applyFill="0" applyBorder="0" applyAlignment="0" applyProtection="0"/>
  </cellStyleXfs>
  <cellXfs count="324">
    <xf numFmtId="0" fontId="0" fillId="0" borderId="0" xfId="0"/>
    <xf numFmtId="0" fontId="0" fillId="0" borderId="0" xfId="0" applyProtection="1"/>
    <xf numFmtId="0" fontId="12" fillId="0" borderId="0" xfId="0" applyFont="1" applyProtection="1"/>
    <xf numFmtId="0" fontId="13" fillId="0" borderId="0" xfId="0" applyFont="1" applyProtection="1"/>
    <xf numFmtId="0" fontId="14" fillId="0" borderId="0" xfId="0" applyFont="1" applyProtection="1"/>
    <xf numFmtId="0" fontId="15" fillId="0" borderId="0" xfId="0" applyFont="1" applyProtection="1"/>
    <xf numFmtId="0" fontId="13" fillId="0" borderId="0" xfId="0" applyFont="1" applyFill="1" applyProtection="1"/>
    <xf numFmtId="0" fontId="13" fillId="2" borderId="0" xfId="0" applyFont="1" applyFill="1" applyProtection="1"/>
    <xf numFmtId="0" fontId="0" fillId="0" borderId="0" xfId="0" applyFill="1" applyProtection="1"/>
    <xf numFmtId="0" fontId="0" fillId="2" borderId="0" xfId="0" applyFill="1" applyProtection="1"/>
    <xf numFmtId="0" fontId="16" fillId="0" borderId="0" xfId="0" applyFont="1" applyProtection="1"/>
    <xf numFmtId="0" fontId="17" fillId="0" borderId="0" xfId="0" applyFont="1" applyProtection="1"/>
    <xf numFmtId="0" fontId="12" fillId="0" borderId="0" xfId="0" applyFont="1" applyBorder="1" applyProtection="1"/>
    <xf numFmtId="0" fontId="17" fillId="0" borderId="0" xfId="0" applyFont="1" applyAlignment="1" applyProtection="1">
      <alignment horizontal="left"/>
    </xf>
    <xf numFmtId="0" fontId="2" fillId="0" borderId="0" xfId="0" applyFont="1" applyAlignment="1" applyProtection="1">
      <alignment horizontal="left"/>
    </xf>
    <xf numFmtId="0" fontId="17" fillId="0" borderId="0" xfId="0" applyFont="1" applyAlignment="1" applyProtection="1">
      <alignment horizontal="left" wrapText="1"/>
    </xf>
    <xf numFmtId="0" fontId="18" fillId="0" borderId="0" xfId="0" applyFont="1" applyAlignment="1" applyProtection="1">
      <alignment horizontal="left"/>
    </xf>
    <xf numFmtId="0" fontId="2" fillId="0" borderId="0" xfId="0" applyFont="1" applyAlignment="1" applyProtection="1">
      <alignment vertical="top" wrapText="1"/>
    </xf>
    <xf numFmtId="0" fontId="3" fillId="4" borderId="0" xfId="0" applyFont="1" applyFill="1" applyAlignment="1" applyProtection="1">
      <alignment vertical="top"/>
    </xf>
    <xf numFmtId="0" fontId="18" fillId="4" borderId="0" xfId="0" applyFont="1" applyFill="1" applyProtection="1"/>
    <xf numFmtId="0" fontId="17" fillId="4" borderId="0" xfId="0" applyFont="1" applyFill="1" applyProtection="1"/>
    <xf numFmtId="0" fontId="19" fillId="2" borderId="0" xfId="0" applyFont="1" applyFill="1" applyBorder="1" applyAlignment="1" applyProtection="1">
      <alignment horizontal="center"/>
    </xf>
    <xf numFmtId="0" fontId="19" fillId="2" borderId="0" xfId="0" applyFont="1" applyFill="1" applyAlignment="1" applyProtection="1">
      <alignment horizontal="center"/>
    </xf>
    <xf numFmtId="0" fontId="17" fillId="2" borderId="0" xfId="0" applyFont="1" applyFill="1" applyProtection="1"/>
    <xf numFmtId="0" fontId="3" fillId="0" borderId="0" xfId="0" applyFont="1" applyBorder="1" applyAlignment="1" applyProtection="1"/>
    <xf numFmtId="0" fontId="2" fillId="2" borderId="0" xfId="0" applyFont="1" applyFill="1" applyAlignment="1" applyProtection="1">
      <alignment vertical="top" wrapText="1"/>
    </xf>
    <xf numFmtId="0" fontId="22" fillId="0" borderId="0" xfId="0" applyFont="1" applyAlignment="1" applyProtection="1">
      <alignment vertical="top" wrapText="1"/>
    </xf>
    <xf numFmtId="0" fontId="18" fillId="0" borderId="0" xfId="0" applyFont="1" applyAlignment="1" applyProtection="1"/>
    <xf numFmtId="0" fontId="3" fillId="0" borderId="0" xfId="0" applyFont="1" applyAlignment="1" applyProtection="1"/>
    <xf numFmtId="0" fontId="3" fillId="2" borderId="0" xfId="0" applyFont="1" applyFill="1" applyBorder="1" applyAlignment="1" applyProtection="1">
      <alignment vertical="top"/>
    </xf>
    <xf numFmtId="0" fontId="3" fillId="2" borderId="0" xfId="0" applyFont="1" applyFill="1" applyAlignment="1" applyProtection="1">
      <alignment vertical="top"/>
    </xf>
    <xf numFmtId="0" fontId="18" fillId="2" borderId="0" xfId="0" applyFont="1" applyFill="1" applyBorder="1" applyAlignment="1" applyProtection="1">
      <alignment horizontal="center"/>
    </xf>
    <xf numFmtId="0" fontId="18" fillId="2" borderId="0" xfId="0" applyFont="1" applyFill="1" applyProtection="1"/>
    <xf numFmtId="0" fontId="23" fillId="2" borderId="0" xfId="0" applyFont="1" applyFill="1" applyBorder="1" applyAlignment="1" applyProtection="1">
      <alignment horizontal="center"/>
    </xf>
    <xf numFmtId="0" fontId="13" fillId="0" borderId="0" xfId="0" applyFont="1" applyFill="1" applyBorder="1" applyProtection="1"/>
    <xf numFmtId="0" fontId="0" fillId="0" borderId="0" xfId="0" applyFill="1" applyBorder="1" applyProtection="1"/>
    <xf numFmtId="0" fontId="17" fillId="0" borderId="0" xfId="0" applyFont="1" applyBorder="1" applyAlignment="1" applyProtection="1">
      <alignment horizontal="left" wrapText="1"/>
    </xf>
    <xf numFmtId="0" fontId="18" fillId="2" borderId="0" xfId="0" applyFont="1" applyFill="1" applyBorder="1" applyProtection="1"/>
    <xf numFmtId="0" fontId="2" fillId="0" borderId="0" xfId="0" applyFont="1" applyBorder="1" applyAlignment="1" applyProtection="1">
      <alignment vertical="top" wrapText="1"/>
    </xf>
    <xf numFmtId="0" fontId="2" fillId="2" borderId="0" xfId="0" applyFont="1" applyFill="1" applyBorder="1" applyAlignment="1" applyProtection="1">
      <alignment vertical="top" wrapText="1"/>
    </xf>
    <xf numFmtId="0" fontId="17" fillId="0" borderId="0" xfId="0" applyFont="1" applyBorder="1" applyProtection="1"/>
    <xf numFmtId="0" fontId="0" fillId="0" borderId="0" xfId="0" applyBorder="1" applyProtection="1"/>
    <xf numFmtId="0" fontId="17" fillId="0" borderId="0" xfId="0" applyFont="1" applyFill="1" applyProtection="1"/>
    <xf numFmtId="0" fontId="20" fillId="0" borderId="0" xfId="0" applyFont="1" applyFill="1" applyBorder="1" applyAlignment="1" applyProtection="1">
      <alignment horizontal="right" vertical="top"/>
    </xf>
    <xf numFmtId="0" fontId="15" fillId="0" borderId="0" xfId="0" applyFont="1" applyFill="1" applyBorder="1" applyAlignment="1" applyProtection="1">
      <alignment horizontal="left" vertical="top"/>
    </xf>
    <xf numFmtId="0" fontId="21" fillId="0" borderId="0" xfId="0" applyFont="1" applyFill="1" applyBorder="1" applyAlignment="1" applyProtection="1">
      <alignment vertical="top" wrapText="1"/>
    </xf>
    <xf numFmtId="0" fontId="21" fillId="0" borderId="0" xfId="0" applyFont="1" applyFill="1" applyBorder="1" applyAlignment="1" applyProtection="1">
      <alignment horizontal="left"/>
    </xf>
    <xf numFmtId="0" fontId="3" fillId="0" borderId="0" xfId="0" applyFont="1" applyFill="1" applyAlignment="1" applyProtection="1"/>
    <xf numFmtId="0" fontId="2" fillId="0" borderId="0" xfId="0" applyFont="1" applyAlignment="1" applyProtection="1"/>
    <xf numFmtId="0" fontId="18" fillId="0" borderId="0" xfId="0" applyFont="1" applyAlignment="1" applyProtection="1">
      <alignment horizontal="left" vertical="top"/>
    </xf>
    <xf numFmtId="0" fontId="18" fillId="2" borderId="0" xfId="0" applyFont="1" applyFill="1" applyAlignment="1" applyProtection="1">
      <alignment horizontal="left" vertical="top"/>
    </xf>
    <xf numFmtId="0" fontId="17" fillId="0" borderId="0" xfId="0" applyFont="1" applyAlignment="1" applyProtection="1"/>
    <xf numFmtId="0" fontId="25" fillId="0" borderId="0" xfId="0" applyFont="1" applyProtection="1"/>
    <xf numFmtId="0" fontId="26" fillId="2" borderId="0" xfId="0" applyFont="1" applyFill="1" applyBorder="1" applyAlignment="1" applyProtection="1">
      <alignment vertical="top"/>
    </xf>
    <xf numFmtId="0" fontId="26" fillId="2" borderId="0" xfId="0" applyFont="1" applyFill="1" applyBorder="1" applyAlignment="1" applyProtection="1"/>
    <xf numFmtId="0" fontId="17" fillId="0" borderId="0" xfId="0" applyFont="1" applyAlignment="1" applyProtection="1">
      <alignment horizontal="left" vertical="top"/>
    </xf>
    <xf numFmtId="0" fontId="3" fillId="3" borderId="2" xfId="0" applyFont="1" applyFill="1" applyBorder="1" applyAlignment="1" applyProtection="1">
      <alignment horizontal="center"/>
    </xf>
    <xf numFmtId="0" fontId="3" fillId="3" borderId="0" xfId="0" applyFont="1" applyFill="1" applyBorder="1" applyAlignment="1" applyProtection="1">
      <alignment horizontal="center"/>
    </xf>
    <xf numFmtId="0" fontId="3" fillId="3" borderId="3" xfId="0" applyFont="1" applyFill="1" applyBorder="1" applyAlignment="1" applyProtection="1">
      <alignment horizontal="center"/>
    </xf>
    <xf numFmtId="0" fontId="18" fillId="3" borderId="2" xfId="0" applyFont="1" applyFill="1" applyBorder="1" applyAlignment="1" applyProtection="1"/>
    <xf numFmtId="0" fontId="18" fillId="3" borderId="0" xfId="0" applyFont="1" applyFill="1" applyBorder="1" applyAlignment="1" applyProtection="1"/>
    <xf numFmtId="0" fontId="26" fillId="3" borderId="0" xfId="0" applyFont="1" applyFill="1" applyBorder="1" applyAlignment="1" applyProtection="1">
      <alignment vertical="top"/>
    </xf>
    <xf numFmtId="0" fontId="17" fillId="3" borderId="0" xfId="0" applyFont="1" applyFill="1" applyBorder="1" applyAlignment="1" applyProtection="1"/>
    <xf numFmtId="0" fontId="18" fillId="3" borderId="0" xfId="0" applyFont="1" applyFill="1" applyBorder="1" applyAlignment="1" applyProtection="1">
      <alignment horizontal="left"/>
    </xf>
    <xf numFmtId="0" fontId="17" fillId="3" borderId="0" xfId="0" applyFont="1" applyFill="1" applyAlignment="1" applyProtection="1"/>
    <xf numFmtId="0" fontId="18" fillId="3" borderId="3" xfId="0" applyFont="1" applyFill="1" applyBorder="1" applyAlignment="1" applyProtection="1">
      <alignment horizontal="right"/>
    </xf>
    <xf numFmtId="0" fontId="17" fillId="2" borderId="0" xfId="0" applyFont="1" applyFill="1" applyBorder="1" applyAlignment="1" applyProtection="1"/>
    <xf numFmtId="0" fontId="3" fillId="0" borderId="0" xfId="0" applyFont="1" applyBorder="1" applyAlignment="1" applyProtection="1">
      <alignment vertical="top" wrapText="1"/>
    </xf>
    <xf numFmtId="0" fontId="18" fillId="0" borderId="0" xfId="0" applyFont="1" applyProtection="1"/>
    <xf numFmtId="0" fontId="18" fillId="3" borderId="2" xfId="0" applyFont="1" applyFill="1" applyBorder="1" applyAlignment="1" applyProtection="1">
      <alignment horizontal="left" indent="1"/>
    </xf>
    <xf numFmtId="0" fontId="18" fillId="3" borderId="0"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left" vertical="top" wrapText="1"/>
    </xf>
    <xf numFmtId="0" fontId="18" fillId="3" borderId="0" xfId="0" applyFont="1" applyFill="1" applyBorder="1" applyAlignment="1" applyProtection="1">
      <alignment vertical="top" wrapText="1"/>
    </xf>
    <xf numFmtId="0" fontId="18" fillId="3" borderId="3" xfId="0" applyFont="1" applyFill="1" applyBorder="1" applyAlignment="1" applyProtection="1">
      <alignment vertical="top" wrapText="1"/>
    </xf>
    <xf numFmtId="0" fontId="17" fillId="2" borderId="0" xfId="0" applyFont="1" applyFill="1" applyBorder="1" applyProtection="1"/>
    <xf numFmtId="0" fontId="17" fillId="3" borderId="3" xfId="0" applyFont="1" applyFill="1" applyBorder="1" applyAlignment="1" applyProtection="1"/>
    <xf numFmtId="0" fontId="17" fillId="3" borderId="3" xfId="0" applyFont="1" applyFill="1" applyBorder="1" applyProtection="1"/>
    <xf numFmtId="0" fontId="17" fillId="3" borderId="0" xfId="0" applyFont="1" applyFill="1" applyBorder="1" applyAlignment="1" applyProtection="1">
      <alignment horizontal="left" vertical="top"/>
    </xf>
    <xf numFmtId="0" fontId="23" fillId="0" borderId="0" xfId="0" applyFont="1" applyBorder="1" applyAlignment="1" applyProtection="1"/>
    <xf numFmtId="0" fontId="17" fillId="0" borderId="0" xfId="0" applyFont="1" applyBorder="1" applyAlignment="1" applyProtection="1">
      <alignment horizontal="left"/>
    </xf>
    <xf numFmtId="0" fontId="17" fillId="3" borderId="0" xfId="0" applyFont="1" applyFill="1" applyProtection="1"/>
    <xf numFmtId="0" fontId="3" fillId="2" borderId="0" xfId="0" applyFont="1" applyFill="1" applyAlignment="1" applyProtection="1">
      <alignment horizontal="left" vertical="top"/>
    </xf>
    <xf numFmtId="0" fontId="3" fillId="3" borderId="0" xfId="0" applyFont="1" applyFill="1" applyBorder="1" applyProtection="1"/>
    <xf numFmtId="0" fontId="2" fillId="3" borderId="0" xfId="0" applyFont="1" applyFill="1" applyBorder="1" applyAlignment="1" applyProtection="1">
      <alignment horizontal="left" vertical="top"/>
    </xf>
    <xf numFmtId="0" fontId="2" fillId="3" borderId="0" xfId="0" applyFont="1" applyFill="1" applyBorder="1" applyProtection="1"/>
    <xf numFmtId="0" fontId="27" fillId="3" borderId="0" xfId="0" applyFont="1" applyFill="1" applyBorder="1" applyAlignment="1" applyProtection="1">
      <alignment horizontal="left" vertical="top" wrapText="1"/>
    </xf>
    <xf numFmtId="0" fontId="3" fillId="2" borderId="0" xfId="0" applyFont="1" applyFill="1" applyProtection="1"/>
    <xf numFmtId="0" fontId="17" fillId="3" borderId="2" xfId="0" applyFont="1" applyFill="1" applyBorder="1" applyAlignment="1" applyProtection="1">
      <alignment horizontal="left" indent="1"/>
    </xf>
    <xf numFmtId="0" fontId="18" fillId="3" borderId="0" xfId="0" applyFont="1" applyFill="1" applyBorder="1" applyAlignment="1" applyProtection="1">
      <alignment horizontal="left" vertical="top" wrapText="1"/>
    </xf>
    <xf numFmtId="0" fontId="17" fillId="3" borderId="5" xfId="0" applyFont="1" applyFill="1" applyBorder="1" applyAlignment="1" applyProtection="1">
      <alignment horizontal="left" vertical="top" wrapText="1"/>
    </xf>
    <xf numFmtId="0" fontId="18" fillId="3" borderId="5" xfId="0" applyFont="1" applyFill="1" applyBorder="1" applyAlignment="1" applyProtection="1">
      <alignment horizontal="left" vertical="top"/>
    </xf>
    <xf numFmtId="0" fontId="2" fillId="0" borderId="0" xfId="0" applyFont="1" applyAlignment="1" applyProtection="1">
      <alignment vertical="center" wrapText="1"/>
    </xf>
    <xf numFmtId="0" fontId="2" fillId="0" borderId="0" xfId="0" applyFont="1" applyFill="1" applyBorder="1" applyAlignment="1" applyProtection="1">
      <alignment vertical="top"/>
    </xf>
    <xf numFmtId="0" fontId="19" fillId="0" borderId="0" xfId="0" applyFont="1" applyFill="1" applyBorder="1" applyAlignment="1" applyProtection="1">
      <alignment horizontal="center"/>
    </xf>
    <xf numFmtId="0" fontId="2" fillId="0" borderId="0" xfId="0" applyFont="1" applyFill="1" applyBorder="1" applyAlignment="1" applyProtection="1">
      <alignment horizontal="left" vertical="top"/>
    </xf>
    <xf numFmtId="0" fontId="2" fillId="0" borderId="0" xfId="0" applyFont="1" applyFill="1" applyBorder="1" applyProtection="1"/>
    <xf numFmtId="0" fontId="2" fillId="0" borderId="0" xfId="0" applyFont="1" applyFill="1" applyBorder="1" applyAlignment="1" applyProtection="1">
      <alignment horizontal="left"/>
    </xf>
    <xf numFmtId="0" fontId="8" fillId="0" borderId="0" xfId="0" applyFont="1" applyFill="1" applyBorder="1" applyAlignment="1" applyProtection="1">
      <alignment horizontal="left"/>
    </xf>
    <xf numFmtId="0" fontId="2" fillId="0" borderId="0" xfId="0" applyFont="1" applyFill="1" applyAlignment="1" applyProtection="1">
      <alignment horizontal="left"/>
    </xf>
    <xf numFmtId="0" fontId="2" fillId="0" borderId="0" xfId="0" applyFont="1" applyFill="1" applyProtection="1"/>
    <xf numFmtId="0" fontId="2" fillId="0" borderId="0" xfId="0" applyFont="1" applyFill="1" applyBorder="1" applyAlignment="1" applyProtection="1">
      <alignment horizontal="left" indent="1"/>
    </xf>
    <xf numFmtId="0" fontId="2" fillId="0" borderId="0" xfId="0" applyFont="1" applyFill="1" applyAlignment="1" applyProtection="1"/>
    <xf numFmtId="0" fontId="3" fillId="0" borderId="0" xfId="0" applyFont="1" applyFill="1" applyAlignment="1" applyProtection="1">
      <alignment vertical="top" wrapText="1"/>
    </xf>
    <xf numFmtId="0" fontId="3" fillId="0" borderId="3" xfId="0" applyFont="1" applyFill="1" applyBorder="1" applyAlignment="1" applyProtection="1">
      <alignment vertical="top" wrapText="1"/>
    </xf>
    <xf numFmtId="0" fontId="2" fillId="0" borderId="0" xfId="0" applyFont="1" applyFill="1" applyBorder="1" applyAlignment="1" applyProtection="1"/>
    <xf numFmtId="0" fontId="2" fillId="0" borderId="0" xfId="0" applyFont="1" applyFill="1" applyBorder="1" applyAlignment="1" applyProtection="1">
      <alignment horizontal="left" wrapText="1"/>
    </xf>
    <xf numFmtId="0" fontId="2" fillId="0" borderId="0" xfId="0" applyFont="1" applyFill="1" applyBorder="1" applyAlignment="1" applyProtection="1">
      <alignment wrapText="1"/>
    </xf>
    <xf numFmtId="0" fontId="2" fillId="0" borderId="0" xfId="0" applyFont="1" applyFill="1" applyAlignment="1" applyProtection="1">
      <alignment horizontal="left" vertical="top"/>
    </xf>
    <xf numFmtId="0" fontId="17" fillId="0" borderId="0" xfId="0" applyFont="1" applyFill="1" applyBorder="1" applyAlignment="1" applyProtection="1"/>
    <xf numFmtId="0" fontId="17" fillId="0" borderId="0" xfId="0" applyFont="1" applyFill="1" applyAlignment="1" applyProtection="1"/>
    <xf numFmtId="0" fontId="17" fillId="0" borderId="0" xfId="0" applyFont="1" applyFill="1" applyBorder="1" applyProtection="1"/>
    <xf numFmtId="0" fontId="2" fillId="0" borderId="0" xfId="0" applyFont="1" applyFill="1" applyBorder="1" applyAlignment="1" applyProtection="1">
      <alignment vertical="center" wrapText="1"/>
    </xf>
    <xf numFmtId="2" fontId="2" fillId="0" borderId="0" xfId="0" applyNumberFormat="1" applyFont="1" applyFill="1" applyBorder="1" applyAlignment="1" applyProtection="1"/>
    <xf numFmtId="0" fontId="3" fillId="0" borderId="0" xfId="0" applyFont="1" applyFill="1" applyBorder="1" applyAlignment="1" applyProtection="1">
      <alignment wrapText="1"/>
    </xf>
    <xf numFmtId="0" fontId="17" fillId="0" borderId="0" xfId="0" applyFont="1" applyFill="1" applyBorder="1" applyAlignment="1" applyProtection="1">
      <alignment horizontal="left" vertical="top"/>
    </xf>
    <xf numFmtId="0" fontId="18" fillId="0" borderId="0" xfId="0" applyFont="1" applyFill="1" applyProtection="1"/>
    <xf numFmtId="0" fontId="17" fillId="0" borderId="0" xfId="0" applyFont="1" applyFill="1" applyAlignment="1" applyProtection="1">
      <alignment horizontal="left" vertical="top"/>
    </xf>
    <xf numFmtId="0" fontId="18" fillId="0" borderId="0" xfId="0" applyFont="1" applyFill="1" applyBorder="1" applyProtection="1"/>
    <xf numFmtId="0" fontId="25" fillId="3" borderId="0" xfId="0" applyFont="1" applyFill="1" applyBorder="1" applyProtection="1"/>
    <xf numFmtId="0" fontId="23" fillId="3" borderId="0" xfId="0" applyFont="1" applyFill="1" applyBorder="1" applyAlignment="1" applyProtection="1"/>
    <xf numFmtId="0" fontId="23" fillId="3" borderId="0" xfId="0" applyFont="1" applyFill="1" applyBorder="1" applyProtection="1"/>
    <xf numFmtId="0" fontId="17" fillId="3" borderId="0" xfId="0" applyFont="1" applyFill="1" applyBorder="1" applyAlignment="1" applyProtection="1">
      <alignment horizontal="left"/>
    </xf>
    <xf numFmtId="0" fontId="17" fillId="3" borderId="3" xfId="0" applyFont="1" applyFill="1" applyBorder="1" applyAlignment="1" applyProtection="1">
      <alignment horizontal="left"/>
    </xf>
    <xf numFmtId="0" fontId="3" fillId="0" borderId="0" xfId="0" applyFont="1" applyAlignment="1" applyProtection="1">
      <alignment horizontal="left" vertical="top"/>
    </xf>
    <xf numFmtId="0" fontId="2" fillId="0" borderId="0" xfId="0" applyFont="1" applyProtection="1"/>
    <xf numFmtId="0" fontId="17" fillId="3" borderId="4" xfId="0" applyFont="1" applyFill="1" applyBorder="1" applyAlignment="1" applyProtection="1">
      <alignment vertical="top"/>
    </xf>
    <xf numFmtId="0" fontId="17" fillId="3" borderId="5" xfId="0" applyFont="1" applyFill="1" applyBorder="1" applyAlignment="1" applyProtection="1">
      <alignment vertical="top"/>
    </xf>
    <xf numFmtId="0" fontId="17" fillId="0" borderId="0" xfId="0" applyFont="1" applyFill="1" applyAlignment="1" applyProtection="1">
      <alignment vertical="top"/>
    </xf>
    <xf numFmtId="0" fontId="17" fillId="3" borderId="6" xfId="0" applyFont="1" applyFill="1" applyBorder="1" applyAlignment="1" applyProtection="1">
      <alignment horizontal="left" vertical="top"/>
    </xf>
    <xf numFmtId="0" fontId="4" fillId="0" borderId="0" xfId="0" applyFont="1" applyProtection="1"/>
    <xf numFmtId="0" fontId="21" fillId="0" borderId="0" xfId="0" applyFont="1" applyFill="1" applyBorder="1" applyAlignment="1" applyProtection="1"/>
    <xf numFmtId="0" fontId="15" fillId="0" borderId="0" xfId="0" applyFont="1" applyFill="1" applyBorder="1" applyProtection="1"/>
    <xf numFmtId="0" fontId="21" fillId="0" borderId="0" xfId="0" applyFont="1" applyFill="1" applyBorder="1" applyAlignment="1" applyProtection="1">
      <alignment horizontal="left" vertical="top"/>
    </xf>
    <xf numFmtId="0" fontId="15" fillId="0" borderId="0" xfId="0" applyFont="1" applyFill="1" applyBorder="1" applyAlignment="1" applyProtection="1"/>
    <xf numFmtId="0" fontId="2" fillId="0" borderId="0" xfId="0" applyFont="1" applyFill="1" applyAlignment="1" applyProtection="1">
      <alignment vertical="center"/>
    </xf>
    <xf numFmtId="0" fontId="28" fillId="0" borderId="0" xfId="0" applyFont="1" applyAlignment="1" applyProtection="1">
      <alignment horizontal="left" vertical="top"/>
    </xf>
    <xf numFmtId="0" fontId="0" fillId="0" borderId="0" xfId="0" applyFont="1" applyAlignment="1" applyProtection="1">
      <alignment horizontal="left" vertical="top"/>
    </xf>
    <xf numFmtId="0" fontId="0" fillId="0" borderId="0" xfId="0" applyNumberFormat="1" applyFont="1" applyAlignment="1" applyProtection="1">
      <alignment horizontal="left" vertical="top"/>
    </xf>
    <xf numFmtId="0" fontId="4" fillId="0" borderId="0" xfId="0" applyFont="1" applyFill="1" applyBorder="1" applyAlignment="1" applyProtection="1">
      <alignment vertical="center"/>
    </xf>
    <xf numFmtId="0" fontId="1" fillId="0" borderId="0" xfId="0" applyFont="1" applyProtection="1"/>
    <xf numFmtId="0" fontId="29" fillId="0" borderId="0" xfId="1" applyFont="1" applyFill="1" applyBorder="1" applyAlignment="1" applyProtection="1"/>
    <xf numFmtId="0" fontId="17" fillId="0" borderId="0" xfId="0" applyFont="1" applyFill="1" applyBorder="1" applyAlignment="1" applyProtection="1">
      <alignment horizontal="left"/>
    </xf>
    <xf numFmtId="0" fontId="17" fillId="0" borderId="0" xfId="0" applyFont="1" applyFill="1" applyBorder="1" applyAlignment="1" applyProtection="1">
      <alignment horizontal="left" wrapText="1"/>
    </xf>
    <xf numFmtId="0" fontId="30" fillId="0" borderId="0" xfId="1" applyFont="1" applyFill="1" applyBorder="1" applyAlignment="1" applyProtection="1"/>
    <xf numFmtId="0" fontId="15" fillId="0" borderId="0" xfId="0" applyFont="1" applyFill="1" applyBorder="1" applyAlignment="1" applyProtection="1">
      <alignment horizontal="left"/>
    </xf>
    <xf numFmtId="0" fontId="24" fillId="0" borderId="0" xfId="1" applyFont="1" applyFill="1" applyBorder="1" applyAlignment="1" applyProtection="1">
      <alignment horizontal="left"/>
    </xf>
    <xf numFmtId="0" fontId="21" fillId="0" borderId="0" xfId="0" applyFont="1" applyFill="1" applyBorder="1" applyAlignment="1" applyProtection="1">
      <alignment horizontal="left" wrapText="1"/>
    </xf>
    <xf numFmtId="0" fontId="24" fillId="0" borderId="0" xfId="1" applyFont="1" applyFill="1" applyBorder="1" applyAlignment="1" applyProtection="1"/>
    <xf numFmtId="0" fontId="18" fillId="0" borderId="0" xfId="0" applyFont="1" applyAlignment="1" applyProtection="1">
      <alignment wrapText="1"/>
    </xf>
    <xf numFmtId="0" fontId="9" fillId="0" borderId="0" xfId="0" applyFont="1" applyAlignment="1" applyProtection="1"/>
    <xf numFmtId="0" fontId="21" fillId="0" borderId="0" xfId="0" applyFont="1" applyFill="1" applyBorder="1" applyAlignment="1" applyProtection="1">
      <alignment vertical="top"/>
    </xf>
    <xf numFmtId="0" fontId="32" fillId="0" borderId="0" xfId="0" applyFont="1" applyAlignment="1" applyProtection="1">
      <alignment vertical="top" wrapText="1"/>
    </xf>
    <xf numFmtId="0" fontId="33" fillId="0" borderId="0" xfId="0" applyFont="1" applyAlignment="1" applyProtection="1">
      <alignment vertical="top" wrapText="1"/>
    </xf>
    <xf numFmtId="0" fontId="34" fillId="0" borderId="0" xfId="0" applyFont="1" applyFill="1" applyBorder="1" applyProtection="1"/>
    <xf numFmtId="0" fontId="17" fillId="0" borderId="0" xfId="0" applyFont="1" applyFill="1" applyBorder="1" applyAlignment="1" applyProtection="1">
      <alignment horizontal="center" wrapText="1"/>
    </xf>
    <xf numFmtId="0" fontId="35" fillId="0" borderId="0" xfId="1" applyFont="1" applyFill="1" applyBorder="1" applyAlignment="1" applyProtection="1"/>
    <xf numFmtId="0" fontId="2" fillId="0" borderId="0" xfId="0" applyFont="1" applyAlignment="1" applyProtection="1">
      <alignment vertical="center"/>
    </xf>
    <xf numFmtId="0" fontId="17" fillId="0" borderId="0" xfId="0" applyFont="1" applyBorder="1" applyAlignment="1" applyProtection="1"/>
    <xf numFmtId="0" fontId="18"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18" fillId="0" borderId="0" xfId="0" applyFont="1" applyFill="1" applyBorder="1" applyAlignment="1" applyProtection="1">
      <alignment horizontal="left" vertical="center" wrapText="1" indent="1"/>
    </xf>
    <xf numFmtId="0" fontId="2" fillId="2" borderId="0" xfId="0" applyFont="1" applyFill="1" applyBorder="1" applyAlignment="1" applyProtection="1">
      <alignment vertical="center" wrapText="1"/>
    </xf>
    <xf numFmtId="0" fontId="0" fillId="0" borderId="0" xfId="0" applyFont="1" applyProtection="1"/>
    <xf numFmtId="0" fontId="38" fillId="0" borderId="0" xfId="0" applyFont="1" applyAlignment="1" applyProtection="1">
      <alignment vertical="top"/>
    </xf>
    <xf numFmtId="0" fontId="38" fillId="0" borderId="0" xfId="0" applyFont="1" applyProtection="1"/>
    <xf numFmtId="0" fontId="17" fillId="0" borderId="0" xfId="0" applyFont="1" applyAlignment="1" applyProtection="1">
      <alignment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vertical="top" wrapText="1"/>
    </xf>
    <xf numFmtId="0" fontId="26" fillId="0" borderId="0" xfId="0" applyFont="1" applyFill="1" applyProtection="1"/>
    <xf numFmtId="0" fontId="25" fillId="0" borderId="0" xfId="0" applyFont="1" applyFill="1" applyProtection="1"/>
    <xf numFmtId="0" fontId="3" fillId="8" borderId="0" xfId="0" applyFont="1" applyFill="1" applyAlignment="1" applyProtection="1"/>
    <xf numFmtId="0" fontId="5" fillId="0" borderId="0" xfId="0" applyFont="1" applyProtection="1"/>
    <xf numFmtId="0" fontId="17" fillId="2" borderId="0" xfId="0" applyFont="1" applyFill="1" applyAlignment="1" applyProtection="1"/>
    <xf numFmtId="0" fontId="17" fillId="2" borderId="0" xfId="0" applyFont="1" applyFill="1" applyAlignment="1" applyProtection="1">
      <alignment vertical="top"/>
    </xf>
    <xf numFmtId="0" fontId="17" fillId="2" borderId="0" xfId="0" applyFont="1" applyFill="1" applyBorder="1" applyAlignment="1" applyProtection="1">
      <alignment vertical="top"/>
    </xf>
    <xf numFmtId="0" fontId="39" fillId="0" borderId="0" xfId="0" applyFont="1" applyFill="1" applyAlignment="1" applyProtection="1">
      <alignment vertical="top"/>
    </xf>
    <xf numFmtId="0" fontId="40" fillId="0" borderId="0" xfId="0" applyFont="1" applyBorder="1" applyAlignment="1" applyProtection="1">
      <alignment horizontal="right" vertical="top"/>
    </xf>
    <xf numFmtId="0" fontId="31" fillId="0" borderId="0" xfId="0" applyFont="1" applyAlignment="1" applyProtection="1">
      <alignment horizontal="left" vertical="top"/>
    </xf>
    <xf numFmtId="0" fontId="31" fillId="0" borderId="0" xfId="0" applyFont="1" applyBorder="1" applyAlignment="1" applyProtection="1">
      <alignment horizontal="left" vertical="top" wrapText="1"/>
    </xf>
    <xf numFmtId="0" fontId="0" fillId="0" borderId="0" xfId="0" applyFont="1" applyFill="1" applyProtection="1"/>
    <xf numFmtId="0" fontId="38" fillId="0" borderId="0" xfId="0" applyFont="1" applyFill="1" applyProtection="1"/>
    <xf numFmtId="0" fontId="40" fillId="0" borderId="0" xfId="0" applyFont="1" applyProtection="1"/>
    <xf numFmtId="0" fontId="4" fillId="0" borderId="0" xfId="0" applyFont="1" applyAlignment="1" applyProtection="1"/>
    <xf numFmtId="0" fontId="9" fillId="0" borderId="0" xfId="0" applyFont="1" applyProtection="1"/>
    <xf numFmtId="0" fontId="9" fillId="0" borderId="0" xfId="0" applyFont="1" applyFill="1" applyProtection="1"/>
    <xf numFmtId="0" fontId="9" fillId="0" borderId="0" xfId="0" applyFont="1" applyFill="1" applyBorder="1" applyProtection="1"/>
    <xf numFmtId="0" fontId="9" fillId="8" borderId="0" xfId="0" applyFont="1" applyFill="1" applyBorder="1" applyProtection="1"/>
    <xf numFmtId="0" fontId="9" fillId="0" borderId="0" xfId="0" applyFont="1" applyAlignment="1" applyProtection="1">
      <alignment horizontal="right" vertical="top"/>
    </xf>
    <xf numFmtId="0" fontId="9" fillId="0" borderId="0" xfId="0" applyFont="1" applyAlignment="1" applyProtection="1">
      <alignment horizontal="left" vertical="top"/>
    </xf>
    <xf numFmtId="0" fontId="9" fillId="0" borderId="0" xfId="0" applyFont="1" applyFill="1" applyBorder="1" applyAlignment="1" applyProtection="1">
      <alignment horizontal="left" vertical="top"/>
    </xf>
    <xf numFmtId="0" fontId="9" fillId="8" borderId="0" xfId="0" applyFont="1" applyFill="1" applyBorder="1" applyAlignment="1" applyProtection="1">
      <alignment horizontal="left" vertical="top"/>
    </xf>
    <xf numFmtId="0" fontId="43" fillId="0" borderId="0" xfId="0" applyFont="1" applyAlignment="1" applyProtection="1">
      <alignment horizontal="right" vertical="top"/>
    </xf>
    <xf numFmtId="0" fontId="43" fillId="0" borderId="0" xfId="0" applyFont="1" applyAlignment="1" applyProtection="1">
      <alignment horizontal="left" vertical="top"/>
    </xf>
    <xf numFmtId="0" fontId="43" fillId="0" borderId="0" xfId="0" applyFont="1" applyFill="1" applyBorder="1" applyAlignment="1" applyProtection="1">
      <alignment horizontal="left" vertical="top"/>
    </xf>
    <xf numFmtId="0" fontId="43" fillId="8" borderId="0" xfId="0" applyFont="1" applyFill="1" applyBorder="1" applyAlignment="1" applyProtection="1">
      <alignment horizontal="left" vertical="top"/>
    </xf>
    <xf numFmtId="0" fontId="1" fillId="0" borderId="0" xfId="0" applyFont="1" applyFill="1" applyProtection="1"/>
    <xf numFmtId="0" fontId="1" fillId="0" borderId="0" xfId="0" applyFont="1" applyFill="1" applyBorder="1" applyProtection="1"/>
    <xf numFmtId="0" fontId="1" fillId="8" borderId="0" xfId="0" applyFont="1" applyFill="1" applyBorder="1" applyProtection="1"/>
    <xf numFmtId="0" fontId="4" fillId="0" borderId="0" xfId="0" applyFont="1" applyFill="1" applyBorder="1" applyProtection="1"/>
    <xf numFmtId="0" fontId="23" fillId="0" borderId="0" xfId="0" applyFont="1" applyAlignment="1" applyProtection="1">
      <alignment horizontal="left"/>
    </xf>
    <xf numFmtId="0" fontId="18" fillId="9" borderId="1" xfId="0" applyFont="1" applyFill="1" applyBorder="1" applyAlignment="1" applyProtection="1">
      <alignment horizontal="center"/>
      <protection locked="0"/>
    </xf>
    <xf numFmtId="0" fontId="4" fillId="8" borderId="0" xfId="0" applyFont="1" applyFill="1" applyBorder="1" applyProtection="1"/>
    <xf numFmtId="0" fontId="4" fillId="10" borderId="0" xfId="0" applyFont="1" applyFill="1" applyProtection="1"/>
    <xf numFmtId="0" fontId="17" fillId="3" borderId="0" xfId="0" applyFont="1" applyFill="1" applyBorder="1" applyAlignment="1" applyProtection="1">
      <alignment horizontal="right"/>
    </xf>
    <xf numFmtId="0" fontId="17" fillId="3" borderId="0" xfId="0" applyFont="1" applyFill="1" applyBorder="1" applyAlignment="1" applyProtection="1">
      <alignment vertical="top" wrapText="1"/>
    </xf>
    <xf numFmtId="2" fontId="17" fillId="3" borderId="0" xfId="0" applyNumberFormat="1" applyFont="1" applyFill="1" applyBorder="1" applyAlignment="1" applyProtection="1">
      <alignment horizontal="center"/>
    </xf>
    <xf numFmtId="0" fontId="2" fillId="3" borderId="0" xfId="0" applyFont="1" applyFill="1" applyBorder="1" applyAlignment="1" applyProtection="1">
      <alignment horizontal="left"/>
    </xf>
    <xf numFmtId="0" fontId="46" fillId="0" borderId="0" xfId="0" applyFont="1" applyFill="1" applyAlignment="1" applyProtection="1">
      <alignment horizontal="left" vertical="top"/>
    </xf>
    <xf numFmtId="0" fontId="47" fillId="0" borderId="0" xfId="0" applyFont="1" applyFill="1" applyBorder="1" applyAlignment="1" applyProtection="1">
      <alignment horizontal="center"/>
    </xf>
    <xf numFmtId="1" fontId="18" fillId="0" borderId="0" xfId="0" applyNumberFormat="1" applyFont="1" applyFill="1" applyBorder="1" applyAlignment="1" applyProtection="1"/>
    <xf numFmtId="0" fontId="2" fillId="6" borderId="0" xfId="0" applyFont="1" applyFill="1" applyBorder="1" applyAlignment="1" applyProtection="1"/>
    <xf numFmtId="0" fontId="2" fillId="2" borderId="0" xfId="0" applyFont="1" applyFill="1" applyBorder="1" applyAlignment="1" applyProtection="1"/>
    <xf numFmtId="0" fontId="18" fillId="2" borderId="0" xfId="0" applyFont="1" applyFill="1" applyBorder="1" applyAlignment="1" applyProtection="1"/>
    <xf numFmtId="0" fontId="18" fillId="2" borderId="3" xfId="0" applyFont="1" applyFill="1" applyBorder="1" applyAlignment="1" applyProtection="1"/>
    <xf numFmtId="0" fontId="28" fillId="0" borderId="0" xfId="0" applyFont="1" applyAlignment="1" applyProtection="1">
      <alignment horizontal="right" vertical="top"/>
    </xf>
    <xf numFmtId="0" fontId="0" fillId="0" borderId="0" xfId="0" applyFont="1" applyFill="1" applyBorder="1" applyAlignment="1" applyProtection="1">
      <alignment horizontal="left" vertical="top"/>
    </xf>
    <xf numFmtId="2" fontId="18" fillId="0" borderId="0" xfId="0" applyNumberFormat="1" applyFont="1" applyFill="1" applyBorder="1" applyAlignment="1" applyProtection="1"/>
    <xf numFmtId="0" fontId="9" fillId="0" borderId="0" xfId="0" applyFont="1" applyFill="1" applyAlignment="1" applyProtection="1">
      <alignment vertical="top" wrapText="1"/>
    </xf>
    <xf numFmtId="0" fontId="43" fillId="0" borderId="0" xfId="0" applyFont="1" applyFill="1" applyAlignment="1" applyProtection="1">
      <alignment vertical="top" wrapText="1"/>
    </xf>
    <xf numFmtId="0" fontId="23" fillId="5" borderId="1" xfId="0" applyFont="1" applyFill="1" applyBorder="1" applyAlignment="1" applyProtection="1">
      <alignment horizontal="center"/>
    </xf>
    <xf numFmtId="0" fontId="18" fillId="5" borderId="1" xfId="0" applyFont="1" applyFill="1" applyBorder="1" applyAlignment="1" applyProtection="1">
      <alignment horizontal="center"/>
    </xf>
    <xf numFmtId="0" fontId="49" fillId="0" borderId="0" xfId="0" applyFont="1" applyProtection="1"/>
    <xf numFmtId="0" fontId="49" fillId="2" borderId="0" xfId="0" applyFont="1" applyFill="1" applyBorder="1" applyProtection="1"/>
    <xf numFmtId="0" fontId="31" fillId="0" borderId="0" xfId="0" applyFont="1" applyAlignment="1" applyProtection="1">
      <alignment horizontal="left" vertical="top" wrapText="1"/>
    </xf>
    <xf numFmtId="0" fontId="46" fillId="0" borderId="0" xfId="0" applyFont="1" applyFill="1" applyAlignment="1" applyProtection="1">
      <alignment vertical="top"/>
    </xf>
    <xf numFmtId="0" fontId="4" fillId="8" borderId="0" xfId="0" applyFont="1" applyFill="1" applyProtection="1"/>
    <xf numFmtId="0" fontId="3" fillId="8" borderId="0" xfId="0" applyFont="1" applyFill="1" applyBorder="1" applyProtection="1"/>
    <xf numFmtId="0" fontId="3" fillId="0" borderId="0" xfId="0" applyFont="1" applyProtection="1"/>
    <xf numFmtId="0" fontId="5" fillId="0" borderId="0" xfId="0" applyFont="1" applyAlignment="1" applyProtection="1"/>
    <xf numFmtId="0" fontId="5" fillId="8" borderId="0" xfId="0" applyFont="1" applyFill="1" applyBorder="1" applyProtection="1"/>
    <xf numFmtId="0" fontId="3" fillId="0" borderId="0" xfId="0" applyFont="1" applyAlignment="1" applyProtection="1">
      <alignment vertical="top" wrapText="1"/>
    </xf>
    <xf numFmtId="0" fontId="48" fillId="0" borderId="0" xfId="0" applyFont="1" applyFill="1" applyBorder="1" applyAlignment="1" applyProtection="1"/>
    <xf numFmtId="0" fontId="2" fillId="0" borderId="0" xfId="0" applyFont="1" applyFill="1" applyBorder="1" applyAlignment="1" applyProtection="1">
      <alignment vertical="top" wrapText="1"/>
    </xf>
    <xf numFmtId="0" fontId="2" fillId="0" borderId="0" xfId="0" applyFont="1" applyBorder="1" applyAlignment="1" applyProtection="1">
      <alignment horizontal="left" vertical="top" wrapText="1"/>
    </xf>
    <xf numFmtId="0" fontId="1" fillId="0" borderId="0" xfId="0" applyFont="1" applyFill="1" applyBorder="1" applyAlignment="1" applyProtection="1">
      <alignment horizontal="right" vertical="top"/>
    </xf>
    <xf numFmtId="0" fontId="1" fillId="13" borderId="12" xfId="0" applyFont="1" applyFill="1" applyBorder="1" applyAlignment="1" applyProtection="1">
      <alignment horizontal="left" vertical="top"/>
    </xf>
    <xf numFmtId="0" fontId="1" fillId="13" borderId="13" xfId="0" applyFont="1" applyFill="1" applyBorder="1" applyAlignment="1" applyProtection="1">
      <alignment horizontal="left" vertical="top"/>
    </xf>
    <xf numFmtId="0" fontId="1" fillId="13" borderId="13" xfId="0" applyFont="1" applyFill="1" applyBorder="1" applyAlignment="1" applyProtection="1">
      <alignment vertical="top" wrapText="1"/>
    </xf>
    <xf numFmtId="0" fontId="0" fillId="13" borderId="13" xfId="0" applyFill="1" applyBorder="1" applyAlignment="1" applyProtection="1">
      <alignment vertical="top" wrapText="1"/>
    </xf>
    <xf numFmtId="0" fontId="4" fillId="13" borderId="14" xfId="0" applyFont="1" applyFill="1" applyBorder="1" applyProtection="1"/>
    <xf numFmtId="0" fontId="41" fillId="13" borderId="2" xfId="0" applyFont="1" applyFill="1" applyBorder="1" applyAlignment="1" applyProtection="1">
      <alignment vertical="top" wrapText="1" readingOrder="1"/>
    </xf>
    <xf numFmtId="0" fontId="9" fillId="13" borderId="3" xfId="0" applyFont="1" applyFill="1" applyBorder="1" applyAlignment="1" applyProtection="1">
      <alignment vertical="top" wrapText="1"/>
    </xf>
    <xf numFmtId="0" fontId="43" fillId="13" borderId="3" xfId="0" applyFont="1" applyFill="1" applyBorder="1" applyAlignment="1" applyProtection="1">
      <alignment vertical="top" wrapText="1"/>
    </xf>
    <xf numFmtId="0" fontId="43" fillId="13" borderId="2" xfId="0" applyFont="1" applyFill="1" applyBorder="1" applyAlignment="1" applyProtection="1">
      <alignment vertical="top" wrapText="1"/>
    </xf>
    <xf numFmtId="0" fontId="43" fillId="13" borderId="0" xfId="0" applyFont="1" applyFill="1" applyBorder="1" applyAlignment="1" applyProtection="1">
      <alignment vertical="top" wrapText="1"/>
    </xf>
    <xf numFmtId="0" fontId="41" fillId="13" borderId="0" xfId="0" applyFont="1" applyFill="1" applyBorder="1" applyAlignment="1" applyProtection="1">
      <alignment horizontal="left" vertical="top" wrapText="1" readingOrder="1"/>
    </xf>
    <xf numFmtId="0" fontId="43" fillId="13" borderId="0" xfId="0" applyFont="1" applyFill="1" applyBorder="1" applyAlignment="1" applyProtection="1">
      <alignment horizontal="left" vertical="top"/>
    </xf>
    <xf numFmtId="0" fontId="52" fillId="13" borderId="0" xfId="0" applyFont="1" applyFill="1" applyBorder="1" applyAlignment="1" applyProtection="1">
      <alignment horizontal="center" vertical="top"/>
    </xf>
    <xf numFmtId="0" fontId="9" fillId="13" borderId="0" xfId="0" applyFont="1" applyFill="1" applyBorder="1" applyAlignment="1" applyProtection="1">
      <alignment vertical="top"/>
    </xf>
    <xf numFmtId="0" fontId="9" fillId="13" borderId="2" xfId="0" applyFont="1" applyFill="1" applyBorder="1" applyAlignment="1" applyProtection="1">
      <alignment vertical="top" wrapText="1"/>
    </xf>
    <xf numFmtId="0" fontId="9" fillId="13" borderId="0" xfId="0" applyFont="1" applyFill="1" applyBorder="1" applyAlignment="1" applyProtection="1">
      <alignment vertical="top" wrapText="1"/>
    </xf>
    <xf numFmtId="0" fontId="9" fillId="13" borderId="0" xfId="0" applyFont="1" applyFill="1" applyBorder="1" applyAlignment="1" applyProtection="1">
      <alignment horizontal="left" vertical="top"/>
    </xf>
    <xf numFmtId="0" fontId="9" fillId="13" borderId="2" xfId="0" applyFont="1" applyFill="1" applyBorder="1" applyAlignment="1" applyProtection="1">
      <alignment horizontal="left"/>
    </xf>
    <xf numFmtId="0" fontId="9" fillId="14" borderId="0" xfId="0" applyFont="1" applyFill="1" applyBorder="1" applyAlignment="1" applyProtection="1">
      <alignment horizontal="left"/>
    </xf>
    <xf numFmtId="0" fontId="9" fillId="13" borderId="0" xfId="0" applyFont="1" applyFill="1" applyBorder="1" applyAlignment="1" applyProtection="1">
      <alignment horizontal="left"/>
    </xf>
    <xf numFmtId="0" fontId="9" fillId="13" borderId="0" xfId="0" applyFont="1" applyFill="1" applyBorder="1" applyProtection="1"/>
    <xf numFmtId="0" fontId="9" fillId="13" borderId="3" xfId="0" applyFont="1" applyFill="1" applyBorder="1" applyAlignment="1" applyProtection="1">
      <alignment horizontal="left"/>
    </xf>
    <xf numFmtId="0" fontId="9" fillId="13" borderId="2" xfId="0" applyFont="1" applyFill="1" applyBorder="1" applyProtection="1"/>
    <xf numFmtId="0" fontId="9" fillId="13" borderId="0" xfId="0" applyFont="1" applyFill="1" applyBorder="1" applyAlignment="1" applyProtection="1">
      <alignment horizontal="left" vertical="top" wrapText="1"/>
    </xf>
    <xf numFmtId="0" fontId="53" fillId="13" borderId="0" xfId="0" applyFont="1" applyFill="1" applyBorder="1" applyAlignment="1" applyProtection="1">
      <alignment vertical="top" wrapText="1"/>
    </xf>
    <xf numFmtId="0" fontId="9" fillId="13" borderId="3" xfId="0" applyFont="1" applyFill="1" applyBorder="1" applyAlignment="1" applyProtection="1">
      <alignment horizontal="left" vertical="top"/>
    </xf>
    <xf numFmtId="0" fontId="1" fillId="13" borderId="2" xfId="0" applyFont="1" applyFill="1" applyBorder="1" applyProtection="1"/>
    <xf numFmtId="0" fontId="1" fillId="13" borderId="0" xfId="0" applyFont="1" applyFill="1" applyBorder="1" applyProtection="1"/>
    <xf numFmtId="0" fontId="46" fillId="13" borderId="0" xfId="0" applyFont="1" applyFill="1" applyBorder="1" applyAlignment="1" applyProtection="1">
      <alignment horizontal="center" vertical="top"/>
    </xf>
    <xf numFmtId="0" fontId="1" fillId="13" borderId="0" xfId="0" applyFont="1" applyFill="1" applyBorder="1" applyAlignment="1" applyProtection="1">
      <alignment vertical="top" wrapText="1"/>
    </xf>
    <xf numFmtId="0" fontId="0" fillId="13" borderId="0" xfId="0" applyFill="1" applyBorder="1" applyAlignment="1" applyProtection="1">
      <alignment vertical="top" wrapText="1"/>
    </xf>
    <xf numFmtId="0" fontId="1" fillId="13" borderId="3" xfId="0" applyFont="1" applyFill="1" applyBorder="1" applyAlignment="1" applyProtection="1">
      <alignment horizontal="left" vertical="top"/>
    </xf>
    <xf numFmtId="0" fontId="1" fillId="13" borderId="4" xfId="0" applyFont="1" applyFill="1" applyBorder="1" applyAlignment="1" applyProtection="1">
      <alignment horizontal="left" vertical="top"/>
    </xf>
    <xf numFmtId="0" fontId="1" fillId="13" borderId="5" xfId="0" applyFont="1" applyFill="1" applyBorder="1" applyAlignment="1" applyProtection="1">
      <alignment horizontal="left" vertical="top"/>
    </xf>
    <xf numFmtId="0" fontId="1" fillId="13" borderId="5" xfId="0" applyFont="1" applyFill="1" applyBorder="1" applyAlignment="1" applyProtection="1">
      <alignment vertical="top" wrapText="1"/>
    </xf>
    <xf numFmtId="0" fontId="0" fillId="13" borderId="5" xfId="0" applyFill="1" applyBorder="1" applyAlignment="1" applyProtection="1">
      <alignment vertical="top" wrapText="1"/>
    </xf>
    <xf numFmtId="0" fontId="4" fillId="13" borderId="6" xfId="0" applyFont="1" applyFill="1" applyBorder="1" applyProtection="1"/>
    <xf numFmtId="0" fontId="19" fillId="0" borderId="0" xfId="0" applyFont="1" applyFill="1" applyAlignment="1" applyProtection="1">
      <alignment horizontal="center"/>
    </xf>
    <xf numFmtId="0" fontId="5" fillId="0" borderId="0" xfId="0" applyFont="1" applyFill="1" applyBorder="1" applyAlignment="1" applyProtection="1">
      <alignment vertical="center"/>
    </xf>
    <xf numFmtId="0" fontId="0" fillId="4" borderId="0" xfId="0" applyFill="1" applyProtection="1"/>
    <xf numFmtId="0" fontId="31" fillId="0" borderId="0" xfId="0" applyFont="1" applyAlignment="1" applyProtection="1">
      <alignment vertical="top" wrapText="1"/>
    </xf>
    <xf numFmtId="0" fontId="50" fillId="0" borderId="0" xfId="1" applyFont="1" applyAlignment="1" applyProtection="1"/>
    <xf numFmtId="0" fontId="50" fillId="13" borderId="0" xfId="1" applyFont="1" applyFill="1" applyBorder="1" applyAlignment="1" applyProtection="1">
      <alignment vertical="top" wrapText="1"/>
      <protection locked="0"/>
    </xf>
    <xf numFmtId="0" fontId="51" fillId="13" borderId="0" xfId="1" applyFont="1" applyFill="1" applyBorder="1" applyAlignment="1" applyProtection="1">
      <alignment horizontal="left" vertical="top"/>
      <protection locked="0"/>
    </xf>
    <xf numFmtId="0" fontId="50" fillId="13" borderId="0" xfId="1" applyFont="1" applyFill="1" applyBorder="1" applyAlignment="1" applyProtection="1">
      <alignment horizontal="left"/>
      <protection locked="0"/>
    </xf>
    <xf numFmtId="0" fontId="3" fillId="0" borderId="2" xfId="0" applyFont="1" applyBorder="1" applyAlignment="1" applyProtection="1">
      <alignment horizontal="left" vertical="center" wrapText="1" indent="1"/>
    </xf>
    <xf numFmtId="0" fontId="3" fillId="0" borderId="0" xfId="0" applyFont="1" applyBorder="1" applyAlignment="1" applyProtection="1">
      <alignment horizontal="left" vertical="center" wrapText="1" indent="1"/>
    </xf>
    <xf numFmtId="0" fontId="3" fillId="4"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17" fillId="0" borderId="0" xfId="0" applyFont="1" applyAlignment="1" applyProtection="1">
      <alignment horizontal="left" vertical="top" wrapText="1"/>
    </xf>
    <xf numFmtId="0" fontId="17" fillId="3" borderId="0" xfId="0" applyFont="1" applyFill="1" applyBorder="1" applyAlignment="1" applyProtection="1">
      <alignment horizontal="left" vertical="center" wrapText="1" indent="1"/>
    </xf>
    <xf numFmtId="2" fontId="18" fillId="9" borderId="1" xfId="0" applyNumberFormat="1" applyFont="1" applyFill="1" applyBorder="1" applyAlignment="1" applyProtection="1">
      <alignment horizontal="center"/>
      <protection locked="0"/>
    </xf>
    <xf numFmtId="0" fontId="31" fillId="0" borderId="0" xfId="0" applyFont="1" applyAlignment="1" applyProtection="1">
      <alignment horizontal="left" vertical="top" wrapText="1"/>
    </xf>
    <xf numFmtId="0" fontId="3" fillId="0" borderId="0" xfId="0" applyFont="1" applyAlignment="1" applyProtection="1">
      <alignment horizontal="left" vertical="top" wrapText="1"/>
    </xf>
    <xf numFmtId="0" fontId="48" fillId="11" borderId="10" xfId="0" applyFont="1" applyFill="1" applyBorder="1" applyAlignment="1" applyProtection="1">
      <alignment horizontal="center"/>
    </xf>
    <xf numFmtId="0" fontId="48" fillId="11" borderId="11" xfId="0" applyFont="1" applyFill="1" applyBorder="1" applyAlignment="1" applyProtection="1">
      <alignment horizontal="center"/>
    </xf>
    <xf numFmtId="1" fontId="18" fillId="5" borderId="7" xfId="0" applyNumberFormat="1" applyFont="1" applyFill="1" applyBorder="1" applyAlignment="1" applyProtection="1">
      <alignment horizontal="center"/>
    </xf>
    <xf numFmtId="1" fontId="18" fillId="5" borderId="8" xfId="0" applyNumberFormat="1" applyFont="1" applyFill="1" applyBorder="1" applyAlignment="1" applyProtection="1">
      <alignment horizontal="center"/>
    </xf>
    <xf numFmtId="0" fontId="32" fillId="0" borderId="0" xfId="0" applyFont="1" applyAlignment="1" applyProtection="1">
      <alignment horizontal="left" vertical="top" wrapText="1"/>
    </xf>
    <xf numFmtId="0" fontId="23" fillId="0" borderId="0" xfId="0" applyFont="1" applyFill="1" applyBorder="1" applyAlignment="1" applyProtection="1">
      <alignment horizontal="center"/>
    </xf>
    <xf numFmtId="0" fontId="17" fillId="3" borderId="0" xfId="0" applyFont="1" applyFill="1" applyBorder="1" applyAlignment="1" applyProtection="1">
      <alignment horizontal="center" vertical="top" wrapText="1"/>
    </xf>
    <xf numFmtId="0" fontId="19" fillId="7" borderId="0" xfId="0" applyFont="1" applyFill="1" applyBorder="1" applyAlignment="1" applyProtection="1">
      <alignment horizontal="center"/>
    </xf>
    <xf numFmtId="0" fontId="19" fillId="7" borderId="0" xfId="0" applyFont="1" applyFill="1" applyAlignment="1" applyProtection="1">
      <alignment horizontal="center"/>
    </xf>
    <xf numFmtId="2" fontId="18" fillId="5" borderId="1" xfId="0" applyNumberFormat="1" applyFont="1" applyFill="1" applyBorder="1" applyAlignment="1" applyProtection="1">
      <alignment horizontal="center"/>
    </xf>
    <xf numFmtId="10" fontId="3" fillId="5" borderId="1" xfId="0" applyNumberFormat="1" applyFont="1" applyFill="1" applyBorder="1" applyAlignment="1" applyProtection="1">
      <alignment horizontal="center"/>
    </xf>
    <xf numFmtId="2" fontId="3" fillId="5" borderId="1" xfId="0" applyNumberFormat="1" applyFont="1" applyFill="1" applyBorder="1" applyAlignment="1" applyProtection="1">
      <alignment horizontal="center"/>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2" fontId="3" fillId="5" borderId="1" xfId="0" applyNumberFormat="1" applyFont="1" applyFill="1" applyBorder="1" applyAlignment="1" applyProtection="1">
      <alignment horizontal="center" vertical="top"/>
    </xf>
    <xf numFmtId="0" fontId="41" fillId="13" borderId="0" xfId="0" applyFont="1" applyFill="1" applyBorder="1" applyAlignment="1" applyProtection="1">
      <alignment horizontal="left" vertical="top" wrapText="1" readingOrder="1"/>
    </xf>
    <xf numFmtId="0" fontId="36" fillId="0" borderId="0" xfId="0" applyFont="1" applyAlignment="1" applyProtection="1">
      <alignment horizontal="center" wrapText="1"/>
    </xf>
    <xf numFmtId="0" fontId="45" fillId="12" borderId="0" xfId="0" applyFont="1" applyFill="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Fill="1" applyBorder="1" applyAlignment="1" applyProtection="1">
      <alignment horizontal="left" vertical="top" wrapText="1"/>
    </xf>
    <xf numFmtId="0" fontId="18" fillId="0" borderId="0" xfId="0" applyFont="1" applyFill="1" applyBorder="1" applyAlignment="1" applyProtection="1">
      <alignment horizontal="center"/>
    </xf>
    <xf numFmtId="164" fontId="18" fillId="9" borderId="7" xfId="0" applyNumberFormat="1" applyFont="1" applyFill="1" applyBorder="1" applyAlignment="1" applyProtection="1">
      <alignment horizontal="center"/>
      <protection locked="0"/>
    </xf>
    <xf numFmtId="164" fontId="18" fillId="9" borderId="8" xfId="0" applyNumberFormat="1" applyFont="1" applyFill="1" applyBorder="1" applyAlignment="1" applyProtection="1">
      <alignment horizontal="center"/>
      <protection locked="0"/>
    </xf>
    <xf numFmtId="0" fontId="23" fillId="5" borderId="1" xfId="0" applyFont="1" applyFill="1" applyBorder="1" applyAlignment="1" applyProtection="1">
      <alignment horizontal="center"/>
    </xf>
    <xf numFmtId="0" fontId="18" fillId="5" borderId="1" xfId="0" applyFont="1" applyFill="1" applyBorder="1" applyAlignment="1" applyProtection="1">
      <alignment horizontal="center"/>
    </xf>
    <xf numFmtId="0" fontId="2" fillId="0" borderId="0" xfId="0" applyFont="1" applyBorder="1" applyAlignment="1" applyProtection="1">
      <alignment horizontal="left" vertical="top" wrapText="1"/>
    </xf>
    <xf numFmtId="0" fontId="50" fillId="0" borderId="0" xfId="1" applyFont="1" applyProtection="1">
      <protection locked="0"/>
    </xf>
    <xf numFmtId="0" fontId="2" fillId="9" borderId="1" xfId="0" applyFont="1" applyFill="1" applyBorder="1" applyAlignment="1" applyProtection="1">
      <alignment horizontal="left"/>
      <protection locked="0"/>
    </xf>
    <xf numFmtId="0" fontId="18" fillId="5" borderId="7" xfId="0" applyFont="1" applyFill="1" applyBorder="1" applyAlignment="1" applyProtection="1">
      <alignment horizontal="center"/>
    </xf>
    <xf numFmtId="0" fontId="18" fillId="5" borderId="9" xfId="0" applyFont="1" applyFill="1" applyBorder="1" applyAlignment="1" applyProtection="1">
      <alignment horizontal="center"/>
    </xf>
    <xf numFmtId="0" fontId="18" fillId="5" borderId="8" xfId="0" applyFont="1" applyFill="1" applyBorder="1" applyAlignment="1" applyProtection="1">
      <alignment horizontal="center"/>
    </xf>
    <xf numFmtId="0" fontId="17" fillId="9" borderId="1" xfId="0" applyFont="1" applyFill="1" applyBorder="1" applyAlignment="1" applyProtection="1">
      <alignment horizontal="left"/>
      <protection locked="0"/>
    </xf>
    <xf numFmtId="10" fontId="18" fillId="5" borderId="1" xfId="0" applyNumberFormat="1"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mruColors>
      <color rgb="FFFFCC99"/>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152400</xdr:colOff>
      <xdr:row>149</xdr:row>
      <xdr:rowOff>180975</xdr:rowOff>
    </xdr:from>
    <xdr:to>
      <xdr:col>41</xdr:col>
      <xdr:colOff>19050</xdr:colOff>
      <xdr:row>154</xdr:row>
      <xdr:rowOff>85725</xdr:rowOff>
    </xdr:to>
    <xdr:pic>
      <xdr:nvPicPr>
        <xdr:cNvPr id="126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25088850"/>
          <a:ext cx="9429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200025</xdr:colOff>
      <xdr:row>15</xdr:row>
      <xdr:rowOff>0</xdr:rowOff>
    </xdr:from>
    <xdr:to>
      <xdr:col>46</xdr:col>
      <xdr:colOff>381000</xdr:colOff>
      <xdr:row>17</xdr:row>
      <xdr:rowOff>0</xdr:rowOff>
    </xdr:to>
    <xdr:sp macro="" textlink="">
      <xdr:nvSpPr>
        <xdr:cNvPr id="3"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200025</xdr:colOff>
      <xdr:row>13</xdr:row>
      <xdr:rowOff>0</xdr:rowOff>
    </xdr:from>
    <xdr:to>
      <xdr:col>46</xdr:col>
      <xdr:colOff>381000</xdr:colOff>
      <xdr:row>14</xdr:row>
      <xdr:rowOff>66675</xdr:rowOff>
    </xdr:to>
    <xdr:sp macro="" textlink="">
      <xdr:nvSpPr>
        <xdr:cNvPr id="4"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ct.gov/-/media/SDE/Nutrition/CACFP/Crediting/CreditYogurtCACFP.pdf" TargetMode="External"/><Relationship Id="rId7" Type="http://schemas.openxmlformats.org/officeDocument/2006/relationships/drawing" Target="../drawings/drawing1.xml"/><Relationship Id="rId2" Type="http://schemas.openxmlformats.org/officeDocument/2006/relationships/hyperlink" Target="https://portal.ct.gov/-/media/SDE/Nutrition/CACFP/MealPattern/NPGmealpattern.pdf" TargetMode="External"/><Relationship Id="rId1" Type="http://schemas.openxmlformats.org/officeDocument/2006/relationships/hyperlink" Target="https://portal.ct.gov/SDE/Nutrition/CACFP-Contact" TargetMode="External"/><Relationship Id="rId6" Type="http://schemas.openxmlformats.org/officeDocument/2006/relationships/printerSettings" Target="../printerSettings/printerSettings1.bin"/><Relationship Id="rId5" Type="http://schemas.openxmlformats.org/officeDocument/2006/relationships/hyperlink" Target="https://portal.ct.gov/SDE/Nutrition/Crediting-Foods-in-CACFP-Adult-Day-Care-Centers/Documents" TargetMode="External"/><Relationship Id="rId4" Type="http://schemas.openxmlformats.org/officeDocument/2006/relationships/hyperlink" Target="https://portal.ct.gov/SDE/Nutrition/Meal-Patterns-CACFP-Adult-Cent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77"/>
  <sheetViews>
    <sheetView showGridLines="0" tabSelected="1" topLeftCell="A44" zoomScaleNormal="100" zoomScaleSheetLayoutView="100" workbookViewId="0">
      <selection activeCell="AK73" sqref="AK73"/>
    </sheetView>
  </sheetViews>
  <sheetFormatPr defaultColWidth="0" defaultRowHeight="15" zeroHeight="1" x14ac:dyDescent="0.25"/>
  <cols>
    <col min="1" max="2" width="1.5703125" style="1" customWidth="1"/>
    <col min="3" max="3" width="0.85546875" style="9" customWidth="1"/>
    <col min="4" max="4" width="1.7109375" style="1" customWidth="1"/>
    <col min="5" max="5" width="2.5703125" style="1" customWidth="1"/>
    <col min="6" max="6" width="1.7109375" style="1" customWidth="1"/>
    <col min="7" max="7" width="6" style="1" customWidth="1"/>
    <col min="8" max="8" width="1.28515625" style="1" customWidth="1"/>
    <col min="9" max="9" width="3.28515625" style="1" customWidth="1"/>
    <col min="10" max="10" width="1.28515625" style="1" customWidth="1"/>
    <col min="11" max="11" width="1.140625" style="1" customWidth="1"/>
    <col min="12" max="12" width="1.7109375" style="1" customWidth="1"/>
    <col min="13" max="13" width="1.5703125" style="1" customWidth="1"/>
    <col min="14" max="14" width="2.85546875" style="1" customWidth="1"/>
    <col min="15" max="15" width="4.7109375" style="1" customWidth="1"/>
    <col min="16" max="16" width="0.42578125" style="1" customWidth="1"/>
    <col min="17" max="17" width="2" style="1" customWidth="1"/>
    <col min="18" max="18" width="3.42578125" style="1" customWidth="1"/>
    <col min="19" max="19" width="2.28515625" style="1" customWidth="1"/>
    <col min="20" max="20" width="1.28515625" style="1" customWidth="1"/>
    <col min="21" max="21" width="4.7109375" style="1" customWidth="1"/>
    <col min="22" max="22" width="2.28515625" style="1" customWidth="1"/>
    <col min="23" max="23" width="3.7109375" style="1" customWidth="1"/>
    <col min="24" max="24" width="3.85546875" style="1" customWidth="1"/>
    <col min="25" max="25" width="5.28515625" style="1" customWidth="1"/>
    <col min="26" max="26" width="3.7109375" style="1" customWidth="1"/>
    <col min="27" max="27" width="4.7109375" style="1" customWidth="1"/>
    <col min="28" max="28" width="5.140625" style="1" customWidth="1"/>
    <col min="29" max="29" width="2" style="1" customWidth="1"/>
    <col min="30" max="30" width="1.85546875" style="1" customWidth="1"/>
    <col min="31" max="31" width="1.28515625" style="1" customWidth="1"/>
    <col min="32" max="32" width="1.140625" style="1" customWidth="1"/>
    <col min="33" max="33" width="0.85546875" style="1" customWidth="1"/>
    <col min="34" max="34" width="1.5703125" style="1" customWidth="1"/>
    <col min="35" max="35" width="2.7109375" style="1" customWidth="1"/>
    <col min="36" max="36" width="1.5703125" style="1" customWidth="1"/>
    <col min="37" max="37" width="3" style="1" customWidth="1"/>
    <col min="38" max="38" width="3.28515625" style="1" customWidth="1"/>
    <col min="39" max="40" width="3" style="1" customWidth="1"/>
    <col min="41" max="41" width="1.5703125" style="1" customWidth="1"/>
    <col min="42" max="42" width="2.5703125" style="1" customWidth="1"/>
    <col min="43" max="43" width="5.7109375" style="41" hidden="1" customWidth="1"/>
    <col min="44" max="44" width="1.42578125" style="1" hidden="1" customWidth="1"/>
    <col min="45" max="46" width="9.140625" style="1" hidden="1" customWidth="1"/>
    <col min="47" max="47" width="8.28515625" style="1" hidden="1" customWidth="1"/>
    <col min="48" max="48" width="9.140625" style="1" hidden="1" customWidth="1"/>
    <col min="49" max="62" width="0" style="1" hidden="1" customWidth="1"/>
    <col min="63" max="16383" width="9.140625" style="1" hidden="1"/>
    <col min="16384" max="16384" width="1" style="1" hidden="1" customWidth="1"/>
  </cols>
  <sheetData>
    <row r="1" spans="1:62" s="3" customFormat="1" ht="13.5" x14ac:dyDescent="0.25">
      <c r="C1" s="7"/>
      <c r="D1" s="6"/>
      <c r="E1" s="7"/>
      <c r="Y1" s="5"/>
      <c r="AI1" s="4"/>
      <c r="AL1" s="140" t="s">
        <v>22</v>
      </c>
      <c r="AM1" s="6"/>
      <c r="AN1" s="6"/>
      <c r="AO1" s="6"/>
      <c r="AP1" s="6"/>
      <c r="AQ1" s="34"/>
      <c r="AR1" s="6"/>
      <c r="AS1" s="6"/>
      <c r="AT1" s="6"/>
      <c r="AU1" s="6"/>
      <c r="AV1" s="6"/>
      <c r="AW1" s="6"/>
    </row>
    <row r="2" spans="1:62" ht="3.95" customHeight="1" x14ac:dyDescent="0.25">
      <c r="D2" s="8"/>
      <c r="E2" s="9"/>
      <c r="Y2" s="10"/>
      <c r="AM2" s="8"/>
      <c r="AN2" s="8"/>
      <c r="AO2" s="8"/>
      <c r="AP2" s="8"/>
      <c r="AQ2" s="35"/>
      <c r="AR2" s="8"/>
      <c r="AS2" s="8"/>
      <c r="AT2" s="8"/>
      <c r="AU2" s="8"/>
      <c r="AV2" s="8"/>
      <c r="AW2" s="8"/>
    </row>
    <row r="3" spans="1:62" s="222" customFormat="1" ht="18" customHeight="1" x14ac:dyDescent="0.25">
      <c r="A3" s="307" t="s">
        <v>60</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223"/>
      <c r="AR3" s="223"/>
      <c r="AS3" s="223"/>
      <c r="AT3" s="223"/>
      <c r="AU3" s="223"/>
      <c r="AV3" s="223"/>
      <c r="AW3" s="223"/>
      <c r="AX3" s="223"/>
      <c r="AY3" s="223"/>
      <c r="AZ3" s="223"/>
      <c r="BA3" s="223"/>
      <c r="BB3" s="223"/>
      <c r="BC3" s="223"/>
      <c r="BD3" s="223"/>
      <c r="BE3" s="223"/>
      <c r="BF3" s="223"/>
      <c r="BG3" s="223"/>
      <c r="BH3" s="223"/>
    </row>
    <row r="4" spans="1:62" s="142" customFormat="1" ht="12.95" customHeight="1" x14ac:dyDescent="0.3">
      <c r="D4" s="143"/>
      <c r="F4" s="143"/>
      <c r="G4" s="143"/>
      <c r="H4" s="143"/>
      <c r="I4" s="143"/>
      <c r="J4" s="143"/>
      <c r="K4" s="143"/>
      <c r="L4" s="143"/>
      <c r="M4" s="143"/>
      <c r="N4" s="143"/>
      <c r="O4" s="143"/>
      <c r="P4" s="143"/>
      <c r="Q4" s="143"/>
      <c r="R4" s="143"/>
      <c r="S4" s="143"/>
      <c r="V4" s="156"/>
      <c r="W4" s="156"/>
      <c r="X4" s="156"/>
      <c r="Y4" s="156"/>
      <c r="Z4" s="156"/>
      <c r="AA4" s="156"/>
      <c r="AB4" s="156"/>
      <c r="AC4" s="109"/>
      <c r="AE4" s="156"/>
      <c r="AF4" s="156"/>
      <c r="AG4" s="156"/>
      <c r="AH4" s="156"/>
      <c r="AI4" s="156"/>
      <c r="AJ4" s="156"/>
      <c r="AK4" s="156"/>
      <c r="AP4" s="156"/>
      <c r="AQ4" s="156"/>
      <c r="AR4" s="156"/>
    </row>
    <row r="5" spans="1:62" s="111" customFormat="1" ht="16.5" customHeight="1" x14ac:dyDescent="0.3">
      <c r="A5" s="288" t="s">
        <v>78</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76"/>
      <c r="AQ5" s="155"/>
      <c r="AR5" s="155"/>
      <c r="AS5" s="155"/>
    </row>
    <row r="6" spans="1:62" s="111" customFormat="1" ht="16.5" x14ac:dyDescent="0.3">
      <c r="A6" s="288"/>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76"/>
      <c r="AQ6" s="155"/>
      <c r="AR6" s="155"/>
      <c r="AS6" s="155"/>
    </row>
    <row r="7" spans="1:62" s="111" customFormat="1" ht="16.5" x14ac:dyDescent="0.3">
      <c r="A7" s="288"/>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76"/>
      <c r="AQ7" s="155"/>
      <c r="AR7" s="155"/>
      <c r="AS7" s="155"/>
    </row>
    <row r="8" spans="1:62" s="111" customFormat="1" ht="16.5" x14ac:dyDescent="0.3">
      <c r="A8" s="288"/>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76"/>
      <c r="AQ8" s="155"/>
      <c r="AR8" s="155"/>
      <c r="AS8" s="155"/>
    </row>
    <row r="9" spans="1:62" s="111" customFormat="1" ht="16.5" x14ac:dyDescent="0.3">
      <c r="A9" s="155"/>
      <c r="B9" s="225" t="s">
        <v>8</v>
      </c>
      <c r="C9" s="317" t="s">
        <v>77</v>
      </c>
      <c r="D9" s="317"/>
      <c r="E9" s="317"/>
      <c r="F9" s="317"/>
      <c r="G9" s="317"/>
      <c r="H9" s="317"/>
      <c r="I9" s="317"/>
      <c r="J9" s="317"/>
      <c r="K9" s="317"/>
      <c r="L9" s="317"/>
      <c r="M9" s="317"/>
      <c r="N9" s="317"/>
      <c r="O9" s="277"/>
      <c r="P9" s="277"/>
      <c r="Q9" s="277"/>
      <c r="R9" s="277"/>
      <c r="S9" s="277"/>
      <c r="T9" s="277"/>
      <c r="U9" s="277"/>
      <c r="V9" s="277"/>
      <c r="W9" s="155"/>
      <c r="X9" s="155"/>
      <c r="Y9" s="155"/>
      <c r="Z9" s="155"/>
      <c r="AA9" s="155"/>
      <c r="AB9" s="155"/>
      <c r="AC9" s="155"/>
      <c r="AD9" s="155"/>
      <c r="AE9" s="155"/>
      <c r="AF9" s="155"/>
      <c r="AG9" s="155"/>
      <c r="AH9" s="155"/>
      <c r="AI9" s="155"/>
      <c r="AJ9" s="155"/>
      <c r="AK9" s="155"/>
      <c r="AL9" s="155"/>
      <c r="AM9" s="155"/>
      <c r="AN9" s="155"/>
      <c r="AO9" s="155"/>
      <c r="AP9" s="155"/>
      <c r="AQ9" s="155"/>
      <c r="AR9" s="155"/>
      <c r="AT9" s="225"/>
    </row>
    <row r="10" spans="1:62" s="232" customFormat="1" ht="16.5" x14ac:dyDescent="0.3">
      <c r="A10" s="183"/>
      <c r="B10" s="225" t="s">
        <v>8</v>
      </c>
      <c r="C10" s="317" t="s">
        <v>61</v>
      </c>
      <c r="D10" s="317"/>
      <c r="E10" s="317"/>
      <c r="F10" s="317"/>
      <c r="G10" s="317"/>
      <c r="H10" s="317"/>
      <c r="I10" s="317"/>
      <c r="J10" s="317"/>
      <c r="K10" s="317"/>
      <c r="L10" s="317"/>
      <c r="M10" s="317"/>
      <c r="N10" s="317"/>
      <c r="O10" s="317"/>
      <c r="P10" s="317"/>
      <c r="Q10" s="317"/>
      <c r="R10" s="317"/>
      <c r="S10" s="317"/>
      <c r="T10" s="317"/>
      <c r="U10" s="95" t="s">
        <v>48</v>
      </c>
      <c r="V10" s="95"/>
    </row>
    <row r="11" spans="1:62" s="130" customFormat="1" ht="16.5" x14ac:dyDescent="0.3">
      <c r="C11" s="226"/>
      <c r="AE11" s="226"/>
      <c r="AF11" s="226"/>
      <c r="AG11" s="202"/>
      <c r="AH11" s="202"/>
      <c r="AI11" s="202"/>
      <c r="AJ11" s="202"/>
      <c r="AK11" s="202"/>
      <c r="AL11" s="202"/>
      <c r="AS11" s="202"/>
      <c r="AT11" s="202"/>
      <c r="AU11" s="202"/>
      <c r="AV11" s="202"/>
      <c r="AW11" s="202"/>
      <c r="AX11" s="202"/>
      <c r="AY11" s="202"/>
      <c r="AZ11" s="202"/>
      <c r="BA11" s="202"/>
      <c r="BB11" s="202"/>
      <c r="BC11" s="202"/>
      <c r="BD11" s="202"/>
      <c r="BE11" s="202"/>
      <c r="BF11" s="202"/>
      <c r="BG11" s="202"/>
      <c r="BH11" s="202"/>
      <c r="BI11" s="202"/>
      <c r="BJ11" s="202"/>
    </row>
    <row r="12" spans="1:62" s="228" customFormat="1" ht="16.5" customHeight="1" x14ac:dyDescent="0.3">
      <c r="A12" s="289" t="s">
        <v>45</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31"/>
      <c r="AQ12" s="231"/>
      <c r="AR12" s="28"/>
      <c r="AS12" s="227"/>
      <c r="AT12" s="130"/>
      <c r="AU12" s="227"/>
      <c r="AV12" s="227"/>
      <c r="AW12" s="227"/>
      <c r="AX12" s="227"/>
      <c r="AY12" s="227"/>
      <c r="AZ12" s="227"/>
      <c r="BA12" s="227"/>
      <c r="BB12" s="227"/>
      <c r="BC12" s="227"/>
      <c r="BD12" s="227"/>
      <c r="BE12" s="227"/>
      <c r="BF12" s="227"/>
      <c r="BG12" s="227"/>
      <c r="BH12" s="227"/>
      <c r="BI12" s="227"/>
      <c r="BJ12" s="227"/>
    </row>
    <row r="13" spans="1:62" s="172" customFormat="1" ht="16.5" x14ac:dyDescent="0.3">
      <c r="A13" s="289"/>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31"/>
      <c r="AQ13" s="231"/>
      <c r="AR13" s="229"/>
      <c r="AS13" s="230"/>
      <c r="AT13" s="230"/>
      <c r="AU13" s="230"/>
      <c r="AV13" s="230"/>
      <c r="AW13" s="230"/>
      <c r="AX13" s="230"/>
      <c r="AY13" s="230"/>
      <c r="AZ13" s="230"/>
      <c r="BA13" s="230"/>
      <c r="BB13" s="230"/>
      <c r="BC13" s="230"/>
      <c r="BD13" s="230"/>
      <c r="BE13" s="230"/>
      <c r="BF13" s="230"/>
      <c r="BG13" s="230"/>
      <c r="BH13" s="230"/>
      <c r="BI13" s="230"/>
      <c r="BJ13" s="230"/>
    </row>
    <row r="14" spans="1:62" s="142" customFormat="1" ht="8.1" customHeight="1" x14ac:dyDescent="0.3">
      <c r="D14" s="143"/>
      <c r="F14" s="143"/>
      <c r="G14" s="143"/>
      <c r="H14" s="143"/>
      <c r="I14" s="143"/>
      <c r="J14" s="143"/>
      <c r="K14" s="143"/>
      <c r="L14" s="143"/>
      <c r="M14" s="143"/>
      <c r="N14" s="143"/>
      <c r="O14" s="143"/>
      <c r="P14" s="143"/>
      <c r="Q14" s="143"/>
      <c r="R14" s="143"/>
      <c r="S14" s="143"/>
      <c r="V14" s="156"/>
      <c r="W14" s="156"/>
      <c r="X14" s="156"/>
      <c r="Y14" s="156"/>
      <c r="Z14" s="156"/>
      <c r="AA14" s="156"/>
      <c r="AB14" s="156"/>
      <c r="AC14" s="109"/>
      <c r="AE14" s="156"/>
      <c r="AF14" s="156"/>
      <c r="AG14" s="156"/>
      <c r="AH14" s="156"/>
      <c r="AI14" s="156"/>
      <c r="AJ14" s="156"/>
      <c r="AK14" s="156"/>
      <c r="AP14" s="156"/>
      <c r="AQ14" s="156"/>
      <c r="AR14" s="156"/>
    </row>
    <row r="15" spans="1:62" s="130" customFormat="1" ht="16.5" x14ac:dyDescent="0.3">
      <c r="A15" s="308" t="s">
        <v>46</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203"/>
      <c r="AR15" s="203"/>
      <c r="AS15" s="202"/>
      <c r="AT15" s="202"/>
      <c r="AU15" s="202"/>
      <c r="AV15" s="202"/>
      <c r="AW15" s="202"/>
      <c r="AX15" s="202"/>
      <c r="AY15" s="202"/>
      <c r="AZ15" s="202"/>
      <c r="BA15" s="202"/>
      <c r="BB15" s="202"/>
      <c r="BC15" s="202"/>
      <c r="BD15" s="202"/>
      <c r="BE15" s="202"/>
      <c r="BF15" s="202"/>
      <c r="BG15" s="202"/>
      <c r="BH15" s="202"/>
      <c r="BI15" s="202"/>
      <c r="BJ15" s="202"/>
    </row>
    <row r="16" spans="1:62" s="130" customFormat="1" ht="16.5" x14ac:dyDescent="0.3">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203"/>
      <c r="AR16" s="203"/>
      <c r="AS16" s="202"/>
      <c r="AT16" s="202"/>
      <c r="AU16" s="202"/>
      <c r="AV16" s="202"/>
      <c r="AW16" s="202"/>
      <c r="AX16" s="202"/>
      <c r="AY16" s="202"/>
      <c r="AZ16" s="202"/>
      <c r="BA16" s="202"/>
      <c r="BB16" s="202"/>
      <c r="BC16" s="202"/>
      <c r="BD16" s="202"/>
      <c r="BE16" s="202"/>
      <c r="BF16" s="202"/>
      <c r="BG16" s="202"/>
      <c r="BH16" s="202"/>
      <c r="BI16" s="202"/>
      <c r="BJ16" s="202"/>
    </row>
    <row r="17" spans="1:60" s="142" customFormat="1" ht="12.95" customHeight="1" x14ac:dyDescent="0.3">
      <c r="D17" s="143"/>
      <c r="F17" s="143"/>
      <c r="G17" s="143"/>
      <c r="H17" s="143"/>
      <c r="I17" s="143"/>
      <c r="J17" s="143"/>
      <c r="K17" s="143"/>
      <c r="L17" s="143"/>
      <c r="M17" s="143"/>
      <c r="N17" s="143"/>
      <c r="O17" s="143"/>
      <c r="P17" s="143"/>
      <c r="Q17" s="143"/>
      <c r="R17" s="143"/>
      <c r="S17" s="143"/>
      <c r="V17" s="156"/>
      <c r="W17" s="156"/>
      <c r="X17" s="156"/>
      <c r="Y17" s="156"/>
      <c r="Z17" s="156"/>
      <c r="AA17" s="156"/>
      <c r="AB17" s="156"/>
      <c r="AC17" s="109"/>
      <c r="AE17" s="156"/>
      <c r="AF17" s="156"/>
      <c r="AG17" s="156"/>
      <c r="AH17" s="156"/>
      <c r="AI17" s="156"/>
      <c r="AJ17" s="156"/>
      <c r="AK17" s="156"/>
      <c r="AP17" s="156"/>
      <c r="AQ17" s="156"/>
      <c r="AR17" s="156"/>
    </row>
    <row r="18" spans="1:60" s="11" customFormat="1" ht="16.5" x14ac:dyDescent="0.3">
      <c r="A18" s="27" t="s">
        <v>49</v>
      </c>
      <c r="C18" s="23"/>
      <c r="D18" s="27"/>
      <c r="E18" s="27"/>
      <c r="F18" s="27"/>
      <c r="G18" s="27"/>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211"/>
      <c r="AR18" s="158"/>
      <c r="AS18" s="75"/>
    </row>
    <row r="19" spans="1:60" s="11" customFormat="1" ht="3.95" customHeight="1" x14ac:dyDescent="0.3">
      <c r="C19" s="23"/>
      <c r="AQ19" s="40"/>
      <c r="AS19" s="75"/>
    </row>
    <row r="20" spans="1:60" s="11" customFormat="1" ht="16.5" x14ac:dyDescent="0.3">
      <c r="A20" s="27" t="s">
        <v>0</v>
      </c>
      <c r="C20" s="23"/>
      <c r="D20" s="27"/>
      <c r="E20" s="27"/>
      <c r="F20" s="27"/>
      <c r="G20" s="27"/>
      <c r="H20" s="318"/>
      <c r="I20" s="318"/>
      <c r="J20" s="318"/>
      <c r="K20" s="318"/>
      <c r="L20" s="318"/>
      <c r="M20" s="318"/>
      <c r="N20" s="318"/>
      <c r="O20" s="318"/>
      <c r="P20" s="318"/>
      <c r="Q20" s="318"/>
      <c r="R20" s="318"/>
      <c r="S20" s="318"/>
      <c r="T20" s="318"/>
      <c r="U20" s="318"/>
      <c r="V20" s="318"/>
      <c r="W20" s="318"/>
      <c r="X20" s="318"/>
      <c r="Y20" s="318"/>
      <c r="Z20" s="318"/>
      <c r="AA20" s="212"/>
      <c r="AB20" s="213" t="s">
        <v>50</v>
      </c>
      <c r="AC20" s="213"/>
      <c r="AD20" s="213"/>
      <c r="AE20" s="213"/>
      <c r="AF20" s="213"/>
      <c r="AG20" s="213"/>
      <c r="AH20" s="214"/>
      <c r="AI20" s="322"/>
      <c r="AJ20" s="322"/>
      <c r="AK20" s="322"/>
      <c r="AL20" s="322"/>
      <c r="AM20" s="322"/>
      <c r="AN20" s="322"/>
      <c r="AO20" s="322"/>
      <c r="AP20" s="322"/>
      <c r="AQ20" s="40"/>
      <c r="AR20" s="158"/>
      <c r="AS20" s="75"/>
    </row>
    <row r="21" spans="1:60" s="142" customFormat="1" ht="12.95" customHeight="1" x14ac:dyDescent="0.3">
      <c r="D21" s="143"/>
      <c r="F21" s="143"/>
      <c r="G21" s="143"/>
      <c r="H21" s="143"/>
      <c r="I21" s="143"/>
      <c r="J21" s="143"/>
      <c r="K21" s="143"/>
      <c r="L21" s="143"/>
      <c r="M21" s="143"/>
      <c r="N21" s="143"/>
      <c r="O21" s="143"/>
      <c r="P21" s="143"/>
      <c r="Q21" s="143"/>
      <c r="R21" s="143"/>
      <c r="S21" s="143"/>
      <c r="V21" s="156"/>
      <c r="W21" s="156"/>
      <c r="X21" s="156"/>
      <c r="Y21" s="156"/>
      <c r="Z21" s="156"/>
      <c r="AA21" s="156"/>
      <c r="AB21" s="156"/>
      <c r="AC21" s="109"/>
      <c r="AE21" s="156"/>
      <c r="AF21" s="156"/>
      <c r="AG21" s="156"/>
      <c r="AH21" s="156"/>
      <c r="AI21" s="156"/>
      <c r="AJ21" s="156"/>
      <c r="AK21" s="156"/>
      <c r="AP21" s="156"/>
      <c r="AQ21" s="156"/>
      <c r="AR21" s="156"/>
    </row>
    <row r="22" spans="1:60" s="11" customFormat="1" ht="15" customHeight="1" x14ac:dyDescent="0.3">
      <c r="A22" s="298">
        <v>1</v>
      </c>
      <c r="B22" s="298"/>
      <c r="C22" s="22"/>
      <c r="D22" s="309" t="s">
        <v>59</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17"/>
      <c r="AP22" s="17"/>
      <c r="AQ22" s="40"/>
      <c r="AS22" s="75"/>
    </row>
    <row r="23" spans="1:60" s="11" customFormat="1" ht="15" customHeight="1" x14ac:dyDescent="0.3">
      <c r="A23" s="273"/>
      <c r="B23" s="273"/>
      <c r="C23" s="22"/>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17"/>
      <c r="AP23" s="17"/>
      <c r="AQ23" s="40"/>
      <c r="AS23" s="75"/>
    </row>
    <row r="24" spans="1:60" s="11" customFormat="1" ht="12" customHeight="1" x14ac:dyDescent="0.3">
      <c r="C24" s="118"/>
      <c r="AC24" s="158"/>
      <c r="AD24" s="158"/>
      <c r="AE24" s="158"/>
      <c r="AF24" s="158"/>
      <c r="AG24" s="158"/>
      <c r="AH24" s="158"/>
      <c r="AI24" s="158"/>
      <c r="AJ24" s="158"/>
      <c r="AK24" s="158"/>
      <c r="AL24" s="158"/>
      <c r="AM24" s="158"/>
      <c r="AN24" s="158"/>
      <c r="AO24" s="158"/>
      <c r="AQ24" s="40"/>
      <c r="AT24" s="40"/>
      <c r="AU24" s="40"/>
      <c r="AV24" s="40"/>
      <c r="AW24" s="40"/>
      <c r="AX24" s="40"/>
      <c r="AY24" s="40"/>
      <c r="AZ24" s="40"/>
      <c r="BA24" s="40"/>
      <c r="BB24" s="40"/>
      <c r="BC24" s="40"/>
      <c r="BD24" s="40"/>
      <c r="BE24" s="40"/>
      <c r="BF24" s="40"/>
      <c r="BG24" s="40"/>
      <c r="BH24" s="40"/>
    </row>
    <row r="25" spans="1:60" s="11" customFormat="1" ht="16.5" x14ac:dyDescent="0.3">
      <c r="C25" s="118"/>
      <c r="D25" s="290" t="s">
        <v>37</v>
      </c>
      <c r="E25" s="291"/>
      <c r="F25" s="16" t="s">
        <v>38</v>
      </c>
      <c r="G25" s="68"/>
      <c r="H25" s="27"/>
      <c r="J25" s="217"/>
      <c r="K25" s="287">
        <v>0</v>
      </c>
      <c r="L25" s="287"/>
      <c r="M25" s="287"/>
      <c r="N25" s="287"/>
      <c r="O25" s="287"/>
      <c r="Q25" s="11" t="s">
        <v>56</v>
      </c>
      <c r="V25" s="210"/>
      <c r="W25" s="292">
        <f>K25*28.35</f>
        <v>0</v>
      </c>
      <c r="X25" s="293"/>
      <c r="Y25" s="11" t="s">
        <v>39</v>
      </c>
      <c r="AB25" s="319">
        <f>K25/8</f>
        <v>0</v>
      </c>
      <c r="AC25" s="320"/>
      <c r="AD25" s="321"/>
      <c r="AE25" s="11" t="s">
        <v>25</v>
      </c>
      <c r="AL25" s="158"/>
      <c r="AM25" s="158"/>
      <c r="AN25" s="158"/>
      <c r="AO25" s="158"/>
      <c r="AQ25" s="40"/>
      <c r="BB25" s="40"/>
      <c r="BC25" s="40"/>
      <c r="BD25" s="40"/>
      <c r="BE25" s="40"/>
      <c r="BF25" s="40"/>
      <c r="BG25" s="40"/>
      <c r="BH25" s="40"/>
    </row>
    <row r="26" spans="1:60" s="11" customFormat="1" ht="6" customHeight="1" x14ac:dyDescent="0.3">
      <c r="D26" s="48"/>
      <c r="I26" s="27"/>
      <c r="J26" s="27"/>
      <c r="K26" s="27"/>
      <c r="L26" s="27"/>
      <c r="M26" s="27"/>
      <c r="N26" s="27"/>
      <c r="O26" s="27"/>
      <c r="P26" s="27"/>
      <c r="Q26" s="27"/>
      <c r="R26" s="27"/>
      <c r="S26" s="27"/>
      <c r="T26" s="27"/>
      <c r="U26" s="27"/>
      <c r="V26" s="27"/>
      <c r="W26" s="27"/>
      <c r="X26" s="27"/>
      <c r="AA26" s="92"/>
      <c r="AB26" s="92"/>
      <c r="AQ26" s="40"/>
      <c r="AS26" s="75"/>
    </row>
    <row r="27" spans="1:60" s="11" customFormat="1" ht="16.5" x14ac:dyDescent="0.3">
      <c r="F27" s="309" t="s">
        <v>47</v>
      </c>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Q27" s="40"/>
      <c r="AS27" s="75"/>
    </row>
    <row r="28" spans="1:60" s="11" customFormat="1" ht="16.5" x14ac:dyDescent="0.3">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Q28" s="40"/>
      <c r="AS28" s="75"/>
    </row>
    <row r="29" spans="1:60" s="11" customFormat="1" ht="16.5" x14ac:dyDescent="0.3">
      <c r="G29" s="215" t="s">
        <v>8</v>
      </c>
      <c r="H29" s="11" t="s">
        <v>26</v>
      </c>
      <c r="U29" s="27"/>
      <c r="V29" s="27"/>
      <c r="W29" s="215" t="s">
        <v>8</v>
      </c>
      <c r="X29" s="11" t="s">
        <v>28</v>
      </c>
      <c r="Y29" s="27"/>
      <c r="AQ29" s="40"/>
      <c r="AS29" s="75"/>
    </row>
    <row r="30" spans="1:60" s="11" customFormat="1" ht="15" customHeight="1" x14ac:dyDescent="0.3">
      <c r="G30" s="215" t="s">
        <v>8</v>
      </c>
      <c r="H30" s="11" t="s">
        <v>27</v>
      </c>
      <c r="U30" s="27"/>
      <c r="V30" s="27"/>
      <c r="W30" s="215" t="s">
        <v>8</v>
      </c>
      <c r="X30" s="11" t="s">
        <v>29</v>
      </c>
      <c r="Y30" s="27"/>
      <c r="AQ30" s="40"/>
      <c r="AS30" s="75"/>
    </row>
    <row r="31" spans="1:60" s="11" customFormat="1" ht="6" customHeight="1" x14ac:dyDescent="0.3">
      <c r="D31" s="48"/>
      <c r="I31" s="27"/>
      <c r="J31" s="27"/>
      <c r="K31" s="27"/>
      <c r="L31" s="27"/>
      <c r="M31" s="27"/>
      <c r="N31" s="27"/>
      <c r="O31" s="27"/>
      <c r="P31" s="27"/>
      <c r="Q31" s="27"/>
      <c r="R31" s="27"/>
      <c r="S31" s="27"/>
      <c r="T31" s="27"/>
      <c r="U31" s="27"/>
      <c r="V31" s="27"/>
      <c r="W31" s="27"/>
      <c r="X31" s="27"/>
      <c r="AA31" s="92"/>
      <c r="AB31" s="92"/>
      <c r="AQ31" s="40"/>
      <c r="AS31" s="75"/>
    </row>
    <row r="32" spans="1:60" s="11" customFormat="1" ht="16.5" customHeight="1" x14ac:dyDescent="0.3">
      <c r="D32" s="289" t="s">
        <v>69</v>
      </c>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31"/>
      <c r="AP32" s="231"/>
      <c r="AQ32" s="40"/>
      <c r="AS32" s="75"/>
    </row>
    <row r="33" spans="2:60" s="11" customFormat="1" ht="16.5" customHeight="1" x14ac:dyDescent="0.3">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31"/>
      <c r="AP33" s="231"/>
      <c r="AQ33" s="40"/>
      <c r="AS33" s="75"/>
    </row>
    <row r="34" spans="2:60" s="11" customFormat="1" ht="16.5" x14ac:dyDescent="0.3">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31"/>
      <c r="AP34" s="231"/>
      <c r="AQ34" s="40"/>
      <c r="AS34" s="75"/>
    </row>
    <row r="35" spans="2:60" s="11" customFormat="1" ht="6" customHeight="1" x14ac:dyDescent="0.3">
      <c r="C35" s="118"/>
      <c r="AC35" s="158"/>
      <c r="AD35" s="158"/>
      <c r="AE35" s="158"/>
      <c r="AF35" s="158"/>
      <c r="AG35" s="158"/>
      <c r="AH35" s="158"/>
      <c r="AI35" s="158"/>
      <c r="AJ35" s="158"/>
      <c r="AK35" s="158"/>
      <c r="AL35" s="158"/>
      <c r="AM35" s="158"/>
      <c r="AN35" s="158"/>
      <c r="AO35" s="158"/>
      <c r="AQ35" s="40"/>
      <c r="AT35" s="40"/>
      <c r="AU35" s="40"/>
      <c r="AV35" s="40"/>
      <c r="AW35" s="40"/>
      <c r="AX35" s="40"/>
      <c r="AY35" s="40"/>
      <c r="AZ35" s="40"/>
      <c r="BA35" s="40"/>
      <c r="BB35" s="40"/>
      <c r="BC35" s="40"/>
      <c r="BD35" s="40"/>
      <c r="BE35" s="40"/>
      <c r="BF35" s="40"/>
      <c r="BG35" s="40"/>
      <c r="BH35" s="40"/>
    </row>
    <row r="36" spans="2:60" s="11" customFormat="1" ht="16.5" x14ac:dyDescent="0.3">
      <c r="C36" s="118"/>
      <c r="D36" s="290" t="s">
        <v>40</v>
      </c>
      <c r="E36" s="291"/>
      <c r="F36" s="16" t="s">
        <v>41</v>
      </c>
      <c r="AI36" s="158"/>
      <c r="AJ36" s="158"/>
      <c r="AK36" s="158"/>
      <c r="AL36" s="158"/>
      <c r="AM36" s="158"/>
      <c r="AN36" s="158"/>
      <c r="AO36" s="158"/>
      <c r="AQ36" s="40"/>
      <c r="AT36" s="40"/>
      <c r="AU36" s="40"/>
      <c r="AV36" s="40"/>
      <c r="AW36" s="40"/>
      <c r="AX36" s="40"/>
      <c r="AY36" s="40"/>
      <c r="AZ36" s="40"/>
      <c r="BA36" s="40"/>
      <c r="BB36" s="40"/>
      <c r="BC36" s="40"/>
      <c r="BD36" s="40"/>
      <c r="BE36" s="40"/>
      <c r="BF36" s="40"/>
      <c r="BG36" s="40"/>
      <c r="BH36" s="40"/>
    </row>
    <row r="37" spans="2:60" s="11" customFormat="1" ht="16.5" x14ac:dyDescent="0.3">
      <c r="B37" s="118"/>
      <c r="C37" s="118"/>
      <c r="G37" s="11" t="s">
        <v>5</v>
      </c>
      <c r="AH37" s="287">
        <v>0</v>
      </c>
      <c r="AI37" s="287"/>
      <c r="AJ37" s="287"/>
      <c r="AK37" s="287"/>
      <c r="AL37" s="287"/>
      <c r="AM37" s="11" t="s">
        <v>3</v>
      </c>
      <c r="AT37" s="286"/>
      <c r="AU37" s="286"/>
      <c r="AV37" s="286"/>
      <c r="AW37" s="286"/>
      <c r="AX37" s="286"/>
      <c r="AY37" s="286"/>
      <c r="AZ37" s="286"/>
      <c r="BA37" s="286"/>
      <c r="BB37" s="286"/>
      <c r="BC37" s="286"/>
      <c r="BD37" s="286"/>
      <c r="BE37" s="286"/>
      <c r="BF37" s="286"/>
      <c r="BG37" s="286"/>
      <c r="BH37" s="286"/>
    </row>
    <row r="38" spans="2:60" s="11" customFormat="1" ht="2.1" customHeight="1" x14ac:dyDescent="0.3">
      <c r="B38" s="118"/>
      <c r="C38" s="118"/>
      <c r="AT38" s="286"/>
      <c r="AU38" s="286"/>
      <c r="AV38" s="286"/>
      <c r="AW38" s="286"/>
      <c r="AX38" s="286"/>
      <c r="AY38" s="286"/>
      <c r="AZ38" s="286"/>
      <c r="BA38" s="286"/>
      <c r="BB38" s="286"/>
      <c r="BC38" s="286"/>
      <c r="BD38" s="286"/>
      <c r="BE38" s="286"/>
      <c r="BF38" s="286"/>
      <c r="BG38" s="286"/>
      <c r="BH38" s="286"/>
    </row>
    <row r="39" spans="2:60" s="11" customFormat="1" ht="16.5" x14ac:dyDescent="0.3">
      <c r="B39" s="118"/>
      <c r="C39" s="118"/>
      <c r="G39" s="11" t="s">
        <v>71</v>
      </c>
      <c r="AH39" s="287">
        <v>0</v>
      </c>
      <c r="AI39" s="287"/>
      <c r="AJ39" s="287"/>
      <c r="AK39" s="287"/>
      <c r="AL39" s="287"/>
      <c r="AM39" s="11" t="s">
        <v>3</v>
      </c>
      <c r="AT39" s="286"/>
      <c r="AU39" s="286"/>
      <c r="AV39" s="286"/>
      <c r="AW39" s="286"/>
      <c r="AX39" s="286"/>
      <c r="AY39" s="286"/>
      <c r="AZ39" s="286"/>
      <c r="BA39" s="286"/>
      <c r="BB39" s="286"/>
      <c r="BC39" s="286"/>
      <c r="BD39" s="286"/>
      <c r="BE39" s="286"/>
      <c r="BF39" s="286"/>
      <c r="BG39" s="286"/>
      <c r="BH39" s="286"/>
    </row>
    <row r="40" spans="2:60" s="11" customFormat="1" ht="2.1" customHeight="1" x14ac:dyDescent="0.3">
      <c r="B40" s="118"/>
      <c r="C40" s="118"/>
      <c r="AT40" s="286"/>
      <c r="AU40" s="286"/>
      <c r="AV40" s="286"/>
      <c r="AW40" s="286"/>
      <c r="AX40" s="286"/>
      <c r="AY40" s="286"/>
      <c r="AZ40" s="286"/>
      <c r="BA40" s="286"/>
      <c r="BB40" s="286"/>
      <c r="BC40" s="286"/>
      <c r="BD40" s="286"/>
      <c r="BE40" s="286"/>
      <c r="BF40" s="286"/>
      <c r="BG40" s="286"/>
      <c r="BH40" s="286"/>
    </row>
    <row r="41" spans="2:60" s="11" customFormat="1" ht="16.5" x14ac:dyDescent="0.3">
      <c r="B41" s="118"/>
      <c r="C41" s="118"/>
      <c r="G41" s="11" t="s">
        <v>14</v>
      </c>
      <c r="AH41" s="287">
        <v>0</v>
      </c>
      <c r="AI41" s="287"/>
      <c r="AJ41" s="287"/>
      <c r="AK41" s="287"/>
      <c r="AL41" s="287"/>
      <c r="AM41" s="11" t="s">
        <v>3</v>
      </c>
      <c r="AT41" s="286"/>
      <c r="AU41" s="286"/>
      <c r="AV41" s="286"/>
      <c r="AW41" s="286"/>
      <c r="AX41" s="286"/>
      <c r="AY41" s="286"/>
      <c r="AZ41" s="286"/>
      <c r="BA41" s="286"/>
      <c r="BB41" s="286"/>
      <c r="BC41" s="286"/>
      <c r="BD41" s="286"/>
      <c r="BE41" s="286"/>
      <c r="BF41" s="286"/>
      <c r="BG41" s="286"/>
      <c r="BH41" s="286"/>
    </row>
    <row r="42" spans="2:60" s="11" customFormat="1" ht="2.1" customHeight="1" x14ac:dyDescent="0.3">
      <c r="B42" s="118"/>
      <c r="C42" s="118"/>
      <c r="AT42" s="286"/>
      <c r="AU42" s="286"/>
      <c r="AV42" s="286"/>
      <c r="AW42" s="286"/>
      <c r="AX42" s="286"/>
      <c r="AY42" s="286"/>
      <c r="AZ42" s="286"/>
      <c r="BA42" s="286"/>
      <c r="BB42" s="286"/>
      <c r="BC42" s="286"/>
      <c r="BD42" s="286"/>
      <c r="BE42" s="286"/>
      <c r="BF42" s="286"/>
      <c r="BG42" s="286"/>
      <c r="BH42" s="286"/>
    </row>
    <row r="43" spans="2:60" s="11" customFormat="1" ht="16.5" x14ac:dyDescent="0.3">
      <c r="B43" s="118"/>
      <c r="C43" s="118"/>
      <c r="G43" s="11" t="s">
        <v>16</v>
      </c>
      <c r="AH43" s="287">
        <v>0</v>
      </c>
      <c r="AI43" s="287"/>
      <c r="AJ43" s="287"/>
      <c r="AK43" s="287"/>
      <c r="AL43" s="287"/>
      <c r="AM43" s="11" t="s">
        <v>4</v>
      </c>
      <c r="AT43" s="286"/>
      <c r="AU43" s="286"/>
      <c r="AV43" s="286"/>
      <c r="AW43" s="286"/>
      <c r="AX43" s="286"/>
      <c r="AY43" s="286"/>
      <c r="AZ43" s="286"/>
      <c r="BA43" s="286"/>
      <c r="BB43" s="286"/>
      <c r="BC43" s="286"/>
      <c r="BD43" s="286"/>
      <c r="BE43" s="286"/>
      <c r="BF43" s="286"/>
      <c r="BG43" s="286"/>
      <c r="BH43" s="286"/>
    </row>
    <row r="44" spans="2:60" s="11" customFormat="1" ht="2.1" customHeight="1" x14ac:dyDescent="0.3">
      <c r="B44" s="118"/>
      <c r="C44" s="118"/>
      <c r="AT44" s="71"/>
      <c r="AU44" s="71"/>
      <c r="AV44" s="71"/>
      <c r="AW44" s="71"/>
      <c r="AX44" s="71"/>
      <c r="AY44" s="71"/>
      <c r="AZ44" s="71"/>
      <c r="BA44" s="71"/>
      <c r="BB44" s="71"/>
      <c r="BC44" s="71"/>
      <c r="BD44" s="71"/>
      <c r="BE44" s="71"/>
      <c r="BF44" s="71"/>
      <c r="BG44" s="71"/>
      <c r="BH44" s="71"/>
    </row>
    <row r="45" spans="2:60" s="11" customFormat="1" ht="16.5" x14ac:dyDescent="0.3">
      <c r="B45" s="118"/>
      <c r="C45" s="118"/>
      <c r="G45" s="11" t="s">
        <v>72</v>
      </c>
      <c r="AH45" s="287">
        <v>0</v>
      </c>
      <c r="AI45" s="287"/>
      <c r="AJ45" s="287"/>
      <c r="AK45" s="287"/>
      <c r="AL45" s="287"/>
      <c r="AM45" s="11" t="s">
        <v>3</v>
      </c>
      <c r="AT45" s="71"/>
      <c r="AU45" s="71"/>
      <c r="AV45" s="71"/>
      <c r="AW45" s="71"/>
      <c r="AX45" s="71"/>
      <c r="AY45" s="71"/>
      <c r="AZ45" s="71"/>
      <c r="BA45" s="71"/>
      <c r="BB45" s="71"/>
      <c r="BC45" s="71"/>
      <c r="BD45" s="71"/>
      <c r="BE45" s="71"/>
      <c r="BF45" s="71"/>
      <c r="BG45" s="71"/>
      <c r="BH45" s="71"/>
    </row>
    <row r="46" spans="2:60" s="11" customFormat="1" ht="2.1" customHeight="1" x14ac:dyDescent="0.3">
      <c r="B46" s="118"/>
      <c r="C46" s="118"/>
      <c r="AT46" s="71"/>
      <c r="AU46" s="71"/>
      <c r="AV46" s="71"/>
      <c r="AW46" s="71"/>
      <c r="AX46" s="71"/>
      <c r="AY46" s="71"/>
      <c r="AZ46" s="71"/>
      <c r="BA46" s="71"/>
      <c r="BB46" s="71"/>
      <c r="BC46" s="71"/>
      <c r="BD46" s="71"/>
      <c r="BE46" s="71"/>
      <c r="BF46" s="71"/>
      <c r="BG46" s="71"/>
      <c r="BH46" s="71"/>
    </row>
    <row r="47" spans="2:60" s="11" customFormat="1" ht="16.5" x14ac:dyDescent="0.3">
      <c r="B47" s="118"/>
      <c r="C47" s="118"/>
      <c r="G47" s="11" t="s">
        <v>42</v>
      </c>
      <c r="AH47" s="287">
        <v>0</v>
      </c>
      <c r="AI47" s="287"/>
      <c r="AJ47" s="287"/>
      <c r="AK47" s="287"/>
      <c r="AL47" s="287"/>
      <c r="AM47" s="11" t="s">
        <v>3</v>
      </c>
      <c r="AS47" s="92"/>
      <c r="AT47" s="71"/>
      <c r="AU47" s="71"/>
      <c r="AV47" s="71"/>
      <c r="AW47" s="71"/>
      <c r="AX47" s="71"/>
      <c r="AY47" s="71"/>
      <c r="AZ47" s="71"/>
      <c r="BA47" s="71"/>
      <c r="BB47" s="71"/>
      <c r="BC47" s="71"/>
      <c r="BD47" s="71"/>
      <c r="BE47" s="71"/>
      <c r="BF47" s="71"/>
      <c r="BG47" s="71"/>
      <c r="BH47" s="71"/>
    </row>
    <row r="48" spans="2:60" s="11" customFormat="1" ht="2.1" customHeight="1" x14ac:dyDescent="0.3">
      <c r="B48" s="118"/>
      <c r="C48" s="118"/>
      <c r="AT48" s="40"/>
      <c r="AU48" s="40"/>
      <c r="AV48" s="40"/>
      <c r="AW48" s="40"/>
      <c r="AX48" s="40"/>
      <c r="AY48" s="40"/>
      <c r="AZ48" s="40"/>
      <c r="BA48" s="40"/>
      <c r="BB48" s="40"/>
      <c r="BC48" s="40"/>
      <c r="BD48" s="40"/>
      <c r="BE48" s="40"/>
      <c r="BF48" s="40"/>
      <c r="BG48" s="40"/>
      <c r="BH48" s="40"/>
    </row>
    <row r="49" spans="1:60" s="11" customFormat="1" ht="16.5" x14ac:dyDescent="0.3">
      <c r="B49" s="118"/>
      <c r="C49" s="118"/>
      <c r="G49" s="11" t="s">
        <v>7</v>
      </c>
      <c r="AH49" s="287">
        <v>0</v>
      </c>
      <c r="AI49" s="287"/>
      <c r="AJ49" s="287"/>
      <c r="AK49" s="287"/>
      <c r="AL49" s="287"/>
      <c r="AS49" s="92"/>
      <c r="AT49" s="160"/>
      <c r="AU49" s="160"/>
      <c r="AV49" s="160"/>
      <c r="AW49" s="40"/>
      <c r="AX49" s="40"/>
      <c r="AY49" s="40"/>
      <c r="AZ49" s="40"/>
      <c r="BA49" s="40"/>
      <c r="BB49" s="40"/>
      <c r="BC49" s="40"/>
      <c r="BD49" s="40"/>
      <c r="BE49" s="40"/>
      <c r="BF49" s="40"/>
      <c r="BG49" s="40"/>
      <c r="BH49" s="40"/>
    </row>
    <row r="50" spans="1:60" s="11" customFormat="1" ht="2.1" customHeight="1" x14ac:dyDescent="0.3">
      <c r="B50" s="118"/>
      <c r="C50" s="118"/>
      <c r="AT50" s="40"/>
      <c r="AU50" s="40"/>
      <c r="AV50" s="40"/>
      <c r="AW50" s="40"/>
      <c r="AX50" s="40"/>
      <c r="AY50" s="40"/>
      <c r="AZ50" s="40"/>
      <c r="BA50" s="40"/>
      <c r="BB50" s="40"/>
      <c r="BC50" s="40"/>
      <c r="BD50" s="40"/>
      <c r="BE50" s="40"/>
      <c r="BF50" s="40"/>
      <c r="BG50" s="40"/>
      <c r="BH50" s="40"/>
    </row>
    <row r="51" spans="1:60" s="11" customFormat="1" ht="16.5" x14ac:dyDescent="0.3">
      <c r="B51" s="118"/>
      <c r="C51" s="118"/>
      <c r="G51" s="11" t="s">
        <v>18</v>
      </c>
      <c r="AH51" s="323" t="e">
        <f>(AH39*9)/AH37</f>
        <v>#DIV/0!</v>
      </c>
      <c r="AI51" s="323"/>
      <c r="AJ51" s="323"/>
      <c r="AK51" s="323"/>
      <c r="AL51" s="323"/>
      <c r="AS51" s="92"/>
      <c r="AT51" s="160"/>
      <c r="AU51" s="160"/>
      <c r="AV51" s="160"/>
      <c r="AW51" s="40"/>
      <c r="AX51" s="40"/>
      <c r="AY51" s="40"/>
      <c r="AZ51" s="40"/>
      <c r="BA51" s="40"/>
      <c r="BB51" s="40"/>
      <c r="BC51" s="40"/>
      <c r="BD51" s="40"/>
      <c r="BE51" s="40"/>
      <c r="BF51" s="40"/>
      <c r="BG51" s="40"/>
      <c r="BH51" s="40"/>
    </row>
    <row r="52" spans="1:60" s="11" customFormat="1" ht="2.1" customHeight="1" x14ac:dyDescent="0.3">
      <c r="B52" s="118"/>
      <c r="C52" s="118"/>
      <c r="AT52" s="40"/>
      <c r="AU52" s="40"/>
      <c r="AV52" s="40"/>
      <c r="AW52" s="40"/>
      <c r="AX52" s="40"/>
      <c r="AY52" s="40"/>
      <c r="AZ52" s="40"/>
      <c r="BA52" s="40"/>
      <c r="BB52" s="40"/>
      <c r="BC52" s="40"/>
      <c r="BD52" s="40"/>
      <c r="BE52" s="40"/>
      <c r="BF52" s="40"/>
      <c r="BG52" s="40"/>
      <c r="BH52" s="40"/>
    </row>
    <row r="53" spans="1:60" s="11" customFormat="1" ht="16.5" x14ac:dyDescent="0.3">
      <c r="B53" s="118"/>
      <c r="C53" s="118"/>
      <c r="G53" s="11" t="s">
        <v>12</v>
      </c>
      <c r="AH53" s="323" t="e">
        <f>(AH41*9)/AH37</f>
        <v>#DIV/0!</v>
      </c>
      <c r="AI53" s="323"/>
      <c r="AJ53" s="323"/>
      <c r="AK53" s="323"/>
      <c r="AL53" s="323"/>
      <c r="AM53" s="11" t="s">
        <v>57</v>
      </c>
      <c r="AT53" s="40"/>
      <c r="AU53" s="40"/>
      <c r="AV53" s="40"/>
      <c r="AW53" s="40"/>
      <c r="AX53" s="40"/>
      <c r="AY53" s="40"/>
      <c r="AZ53" s="40"/>
      <c r="BA53" s="40"/>
      <c r="BB53" s="40"/>
      <c r="BC53" s="40"/>
      <c r="BD53" s="40"/>
      <c r="BE53" s="40"/>
      <c r="BF53" s="40"/>
      <c r="BG53" s="40"/>
      <c r="BH53" s="40"/>
    </row>
    <row r="54" spans="1:60" s="11" customFormat="1" ht="2.1" customHeight="1" x14ac:dyDescent="0.3">
      <c r="B54" s="118"/>
      <c r="C54" s="118"/>
      <c r="AM54" s="159"/>
    </row>
    <row r="55" spans="1:60" s="11" customFormat="1" ht="16.5" x14ac:dyDescent="0.3">
      <c r="B55" s="118"/>
      <c r="C55" s="118"/>
      <c r="G55" s="11" t="s">
        <v>43</v>
      </c>
      <c r="AH55" s="299" t="e">
        <f>AH49/K25</f>
        <v>#DIV/0!</v>
      </c>
      <c r="AI55" s="299"/>
      <c r="AJ55" s="299"/>
      <c r="AK55" s="299"/>
      <c r="AL55" s="299"/>
      <c r="AM55" s="159"/>
    </row>
    <row r="56" spans="1:60" s="11" customFormat="1" ht="4.1500000000000004" customHeight="1" x14ac:dyDescent="0.3">
      <c r="C56" s="23"/>
      <c r="D56" s="55"/>
      <c r="E56" s="137"/>
      <c r="F56" s="137"/>
      <c r="G56" s="216"/>
      <c r="H56" s="216"/>
      <c r="I56" s="137"/>
      <c r="J56" s="137"/>
      <c r="K56" s="137"/>
      <c r="L56" s="137"/>
      <c r="M56" s="137"/>
      <c r="N56" s="137"/>
      <c r="O56" s="137"/>
      <c r="P56" s="137"/>
      <c r="Q56" s="137"/>
      <c r="R56" s="138"/>
      <c r="S56" s="138"/>
      <c r="T56" s="137"/>
      <c r="U56" s="137"/>
      <c r="V56" s="137"/>
      <c r="W56" s="137"/>
      <c r="X56" s="137"/>
      <c r="Y56" s="137"/>
      <c r="Z56" s="137"/>
      <c r="AA56" s="163"/>
      <c r="AB56" s="163"/>
      <c r="AN56" s="51"/>
      <c r="AO56" s="51"/>
      <c r="AQ56" s="40"/>
    </row>
    <row r="57" spans="1:60" s="23" customFormat="1" ht="16.5" x14ac:dyDescent="0.3">
      <c r="A57" s="11"/>
      <c r="B57" s="11"/>
      <c r="C57" s="11"/>
      <c r="D57" s="11"/>
      <c r="G57" s="139"/>
      <c r="H57" s="111"/>
      <c r="I57" s="274" t="s">
        <v>44</v>
      </c>
      <c r="Z57" s="159"/>
      <c r="AA57" s="159"/>
      <c r="AB57" s="159"/>
      <c r="AC57" s="161"/>
      <c r="AD57" s="159"/>
      <c r="AE57" s="159"/>
      <c r="AF57" s="159"/>
      <c r="AG57" s="159"/>
      <c r="AH57" s="159"/>
      <c r="AI57" s="159"/>
      <c r="AJ57" s="159"/>
      <c r="AK57" s="159"/>
      <c r="AL57" s="159"/>
      <c r="AM57" s="161"/>
      <c r="AN57" s="159"/>
      <c r="AO57" s="159"/>
      <c r="AP57" s="161"/>
      <c r="AQ57" s="162"/>
    </row>
    <row r="58" spans="1:60" s="11" customFormat="1" ht="4.1500000000000004" customHeight="1" x14ac:dyDescent="0.3">
      <c r="C58" s="23"/>
      <c r="D58" s="55"/>
      <c r="E58" s="137"/>
      <c r="F58" s="137"/>
      <c r="G58" s="216"/>
      <c r="H58" s="216"/>
      <c r="I58" s="137"/>
      <c r="J58" s="137"/>
      <c r="K58" s="137"/>
      <c r="L58" s="137"/>
      <c r="M58" s="137"/>
      <c r="N58" s="137"/>
      <c r="O58" s="137"/>
      <c r="P58" s="137"/>
      <c r="Q58" s="137"/>
      <c r="R58" s="138"/>
      <c r="S58" s="138"/>
      <c r="T58" s="137"/>
      <c r="U58" s="137"/>
      <c r="V58" s="137"/>
      <c r="W58" s="137"/>
      <c r="X58" s="137"/>
      <c r="Y58" s="137"/>
      <c r="Z58" s="137"/>
      <c r="AA58" s="163"/>
      <c r="AB58" s="163"/>
      <c r="AN58" s="51"/>
      <c r="AO58" s="51"/>
      <c r="AQ58" s="40"/>
    </row>
    <row r="59" spans="1:60" s="23" customFormat="1" ht="16.5" x14ac:dyDescent="0.3">
      <c r="A59" s="11"/>
      <c r="B59" s="11"/>
      <c r="C59" s="11"/>
      <c r="D59" s="11"/>
      <c r="E59" s="11"/>
      <c r="G59" s="311"/>
      <c r="H59" s="311"/>
      <c r="I59" s="315" t="e">
        <f>IF(AH55&lt;=3.83,"X","")</f>
        <v>#DIV/0!</v>
      </c>
      <c r="J59" s="315"/>
      <c r="K59" s="130" t="s">
        <v>36</v>
      </c>
      <c r="O59" s="159"/>
      <c r="P59" s="159"/>
      <c r="Q59" s="159"/>
      <c r="R59" s="159"/>
      <c r="S59" s="159"/>
      <c r="T59" s="159"/>
      <c r="U59" s="159"/>
      <c r="V59" s="159"/>
      <c r="W59" s="161"/>
      <c r="X59" s="159"/>
      <c r="Y59" s="159"/>
      <c r="Z59" s="159"/>
      <c r="AA59" s="161"/>
      <c r="AB59" s="161"/>
      <c r="AC59" s="159"/>
      <c r="AD59" s="159"/>
      <c r="AE59" s="159"/>
      <c r="AF59" s="159"/>
      <c r="AG59" s="159"/>
      <c r="AH59" s="159"/>
      <c r="AI59" s="159"/>
      <c r="AJ59" s="159"/>
      <c r="AK59" s="159"/>
      <c r="AL59" s="161"/>
      <c r="AM59" s="159"/>
      <c r="AN59" s="159"/>
      <c r="AO59" s="159"/>
      <c r="AP59" s="161"/>
      <c r="AQ59" s="162"/>
    </row>
    <row r="60" spans="1:60" s="11" customFormat="1" ht="4.1500000000000004" customHeight="1" x14ac:dyDescent="0.3">
      <c r="C60" s="23"/>
      <c r="D60" s="55"/>
      <c r="E60" s="137"/>
      <c r="F60" s="137"/>
      <c r="G60" s="216"/>
      <c r="H60" s="216"/>
      <c r="I60" s="137"/>
      <c r="J60" s="137"/>
      <c r="K60" s="137"/>
      <c r="L60" s="137"/>
      <c r="M60" s="137"/>
      <c r="N60" s="137"/>
      <c r="O60" s="137"/>
      <c r="P60" s="137"/>
      <c r="Q60" s="137"/>
      <c r="R60" s="138"/>
      <c r="S60" s="138"/>
      <c r="T60" s="137"/>
      <c r="U60" s="137"/>
      <c r="V60" s="137"/>
      <c r="W60" s="137"/>
      <c r="X60" s="137"/>
      <c r="Y60" s="137"/>
      <c r="Z60" s="137"/>
      <c r="AA60" s="163"/>
      <c r="AB60" s="163"/>
      <c r="AN60" s="51"/>
      <c r="AO60" s="51"/>
      <c r="AQ60" s="40"/>
    </row>
    <row r="61" spans="1:60" s="11" customFormat="1" ht="16.5" x14ac:dyDescent="0.3">
      <c r="G61" s="295"/>
      <c r="H61" s="295"/>
      <c r="I61" s="314" t="e">
        <f>IF(AH55&gt;3.83,"X","")</f>
        <v>#DIV/0!</v>
      </c>
      <c r="J61" s="314"/>
      <c r="K61" s="130" t="s">
        <v>35</v>
      </c>
      <c r="AC61" s="159"/>
      <c r="AD61" s="159"/>
      <c r="AE61" s="159"/>
      <c r="AF61" s="159"/>
      <c r="AG61" s="159"/>
      <c r="AH61" s="159"/>
      <c r="AI61" s="159"/>
      <c r="AJ61" s="159"/>
      <c r="AK61" s="159"/>
      <c r="AL61" s="159"/>
      <c r="AM61" s="159"/>
      <c r="AN61" s="159"/>
      <c r="AO61" s="159"/>
      <c r="AP61" s="111"/>
      <c r="AQ61" s="40"/>
    </row>
    <row r="62" spans="1:60" s="11" customFormat="1" ht="16.5" x14ac:dyDescent="0.3">
      <c r="C62" s="42"/>
      <c r="D62" s="23"/>
      <c r="K62" s="200" t="s">
        <v>34</v>
      </c>
      <c r="AH62" s="68"/>
      <c r="AL62" s="130"/>
      <c r="AM62" s="42"/>
      <c r="AN62" s="42"/>
      <c r="AO62" s="42"/>
      <c r="AP62" s="42"/>
      <c r="AQ62" s="111"/>
      <c r="AR62" s="42"/>
      <c r="AS62" s="42"/>
      <c r="AT62" s="42"/>
      <c r="AU62" s="42"/>
      <c r="AV62" s="42"/>
      <c r="AW62" s="42"/>
    </row>
    <row r="63" spans="1:60" s="11" customFormat="1" ht="16.5" x14ac:dyDescent="0.3">
      <c r="C63" s="42"/>
      <c r="D63" s="23"/>
      <c r="K63" s="200"/>
      <c r="AH63" s="68"/>
      <c r="AL63" s="130"/>
      <c r="AM63" s="42"/>
      <c r="AN63" s="42"/>
      <c r="AO63" s="42"/>
      <c r="AP63" s="42"/>
      <c r="AQ63" s="111"/>
      <c r="AR63" s="42"/>
      <c r="AS63" s="42"/>
      <c r="AT63" s="42"/>
      <c r="AU63" s="42"/>
      <c r="AV63" s="42"/>
      <c r="AW63" s="42"/>
    </row>
    <row r="64" spans="1:60" s="11" customFormat="1" ht="16.5" x14ac:dyDescent="0.3">
      <c r="C64" s="42"/>
      <c r="D64" s="23"/>
      <c r="K64" s="200"/>
      <c r="AH64" s="68"/>
      <c r="AL64" s="130"/>
      <c r="AM64" s="42"/>
      <c r="AN64" s="42"/>
      <c r="AO64" s="42"/>
      <c r="AP64" s="42"/>
      <c r="AQ64" s="111"/>
      <c r="AR64" s="42"/>
      <c r="AS64" s="42"/>
      <c r="AT64" s="42"/>
      <c r="AU64" s="42"/>
      <c r="AV64" s="42"/>
      <c r="AW64" s="42"/>
    </row>
    <row r="65" spans="1:60" s="3" customFormat="1" ht="16.5" x14ac:dyDescent="0.3">
      <c r="C65" s="6"/>
      <c r="D65" s="7"/>
      <c r="I65" s="200"/>
      <c r="X65" s="5"/>
      <c r="AH65" s="4"/>
      <c r="AL65" s="140" t="s">
        <v>23</v>
      </c>
      <c r="AM65" s="6"/>
      <c r="AN65" s="6"/>
      <c r="AO65" s="6"/>
      <c r="AP65" s="6"/>
      <c r="AQ65" s="34"/>
      <c r="AR65" s="6"/>
      <c r="AS65" s="6"/>
      <c r="AT65" s="6"/>
      <c r="AU65" s="6"/>
      <c r="AV65" s="6"/>
      <c r="AW65" s="6"/>
    </row>
    <row r="66" spans="1:60" s="23" customFormat="1" ht="6" customHeight="1" x14ac:dyDescent="0.3">
      <c r="A66" s="21"/>
      <c r="B66" s="21"/>
      <c r="C66" s="21"/>
      <c r="D66" s="21"/>
      <c r="E66" s="29"/>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1"/>
      <c r="AN66" s="32"/>
      <c r="AO66" s="32"/>
      <c r="AP66" s="33"/>
      <c r="AQ66" s="37"/>
    </row>
    <row r="67" spans="1:60" s="222" customFormat="1" ht="18" customHeight="1" x14ac:dyDescent="0.25">
      <c r="A67" s="307" t="s">
        <v>60</v>
      </c>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223"/>
      <c r="AR67" s="223"/>
      <c r="AS67" s="223"/>
      <c r="AT67" s="223"/>
      <c r="AU67" s="223"/>
      <c r="AV67" s="223"/>
      <c r="AW67" s="223"/>
      <c r="AX67" s="223"/>
      <c r="AY67" s="223"/>
      <c r="AZ67" s="223"/>
      <c r="BA67" s="223"/>
      <c r="BB67" s="223"/>
      <c r="BC67" s="223"/>
      <c r="BD67" s="223"/>
      <c r="BE67" s="223"/>
      <c r="BF67" s="223"/>
      <c r="BG67" s="223"/>
      <c r="BH67" s="223"/>
    </row>
    <row r="68" spans="1:60" s="11" customFormat="1" ht="16.5" x14ac:dyDescent="0.3">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Q68" s="75"/>
      <c r="AR68" s="75"/>
      <c r="AS68" s="75"/>
      <c r="AT68" s="75"/>
      <c r="AU68" s="75"/>
      <c r="AV68" s="75"/>
      <c r="AW68" s="75"/>
      <c r="AX68" s="75"/>
      <c r="AY68" s="75"/>
      <c r="AZ68" s="75"/>
      <c r="BA68" s="75"/>
      <c r="BB68" s="75"/>
      <c r="BC68" s="75"/>
      <c r="BD68" s="75"/>
      <c r="BE68" s="75"/>
      <c r="BF68" s="75"/>
      <c r="BG68" s="75"/>
      <c r="BH68" s="75"/>
    </row>
    <row r="69" spans="1:60" s="13" customFormat="1" ht="16.5" x14ac:dyDescent="0.3">
      <c r="A69" s="298">
        <v>2</v>
      </c>
      <c r="B69" s="298"/>
      <c r="C69" s="22"/>
      <c r="D69" s="14" t="s">
        <v>24</v>
      </c>
      <c r="S69" s="15"/>
      <c r="T69" s="16"/>
      <c r="U69" s="16"/>
      <c r="V69" s="16"/>
      <c r="W69" s="15"/>
      <c r="X69" s="15"/>
      <c r="Y69" s="15"/>
      <c r="Z69" s="15"/>
      <c r="AA69" s="15"/>
      <c r="AB69" s="15"/>
      <c r="AC69" s="15"/>
      <c r="AD69" s="15"/>
      <c r="AE69" s="15"/>
      <c r="AF69" s="15"/>
      <c r="AK69" s="15"/>
      <c r="AL69" s="15"/>
      <c r="AM69" s="15"/>
      <c r="AN69" s="15"/>
      <c r="AO69" s="15"/>
      <c r="AP69" s="15"/>
      <c r="AQ69" s="36"/>
    </row>
    <row r="70" spans="1:60" s="11" customFormat="1" ht="6" customHeight="1" x14ac:dyDescent="0.3">
      <c r="C70" s="23"/>
      <c r="D70" s="164"/>
      <c r="E70" s="165"/>
      <c r="AN70" s="51"/>
      <c r="AO70" s="51"/>
      <c r="AQ70" s="40"/>
    </row>
    <row r="71" spans="1:60" s="11" customFormat="1" ht="18" x14ac:dyDescent="0.3">
      <c r="C71" s="23"/>
      <c r="D71" s="136" t="s">
        <v>8</v>
      </c>
      <c r="E71" s="157" t="s">
        <v>51</v>
      </c>
      <c r="F71" s="130"/>
      <c r="G71" s="137"/>
      <c r="H71" s="137"/>
      <c r="I71" s="137"/>
      <c r="J71" s="137"/>
      <c r="K71" s="137"/>
      <c r="L71" s="137"/>
      <c r="M71" s="137"/>
      <c r="N71" s="137"/>
      <c r="O71" s="137"/>
      <c r="P71" s="137"/>
      <c r="Q71" s="137"/>
      <c r="R71" s="137"/>
      <c r="S71" s="137"/>
      <c r="T71" s="137"/>
      <c r="U71" s="137"/>
      <c r="V71" s="137"/>
      <c r="W71" s="137"/>
      <c r="X71" s="137"/>
      <c r="Y71" s="137"/>
      <c r="Z71" s="137"/>
      <c r="AA71" s="92"/>
      <c r="AB71" s="92"/>
      <c r="AC71" s="92"/>
      <c r="AD71" s="92"/>
      <c r="AE71" s="92"/>
      <c r="AF71" s="92"/>
      <c r="AG71" s="92"/>
      <c r="AH71" s="92"/>
      <c r="AK71" s="201"/>
      <c r="AL71" s="11" t="s">
        <v>1</v>
      </c>
      <c r="AM71" s="68"/>
      <c r="AN71" s="201"/>
      <c r="AO71" s="11" t="s">
        <v>2</v>
      </c>
      <c r="AQ71" s="160"/>
    </row>
    <row r="72" spans="1:60" s="11" customFormat="1" ht="4.1500000000000004" customHeight="1" x14ac:dyDescent="0.3">
      <c r="C72" s="23"/>
      <c r="D72" s="55"/>
      <c r="E72" s="55"/>
      <c r="F72" s="130"/>
      <c r="G72" s="137"/>
      <c r="H72" s="137"/>
      <c r="I72" s="137"/>
      <c r="J72" s="137"/>
      <c r="K72" s="137"/>
      <c r="L72" s="137"/>
      <c r="M72" s="137"/>
      <c r="N72" s="137"/>
      <c r="O72" s="137"/>
      <c r="P72" s="137"/>
      <c r="Q72" s="137"/>
      <c r="R72" s="138"/>
      <c r="S72" s="138"/>
      <c r="T72" s="137"/>
      <c r="U72" s="137"/>
      <c r="V72" s="137"/>
      <c r="W72" s="137"/>
      <c r="X72" s="137"/>
      <c r="Y72" s="137"/>
      <c r="Z72" s="137"/>
      <c r="AA72" s="163"/>
      <c r="AB72" s="163"/>
      <c r="AN72" s="51"/>
      <c r="AO72" s="51"/>
      <c r="AQ72" s="40"/>
    </row>
    <row r="73" spans="1:60" s="11" customFormat="1" ht="16.5" x14ac:dyDescent="0.3">
      <c r="C73" s="23"/>
      <c r="D73" s="136" t="s">
        <v>8</v>
      </c>
      <c r="E73" s="285" t="s">
        <v>80</v>
      </c>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51"/>
      <c r="AH73" s="51"/>
      <c r="AK73" s="201"/>
      <c r="AL73" s="11" t="s">
        <v>1</v>
      </c>
      <c r="AM73" s="68"/>
      <c r="AN73" s="201"/>
      <c r="AO73" s="11" t="s">
        <v>2</v>
      </c>
      <c r="AQ73" s="167"/>
    </row>
    <row r="74" spans="1:60" s="11" customFormat="1" ht="16.5" x14ac:dyDescent="0.3">
      <c r="A74" s="149"/>
      <c r="B74" s="149"/>
      <c r="C74" s="149"/>
      <c r="D74" s="149"/>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149"/>
      <c r="AH74" s="149"/>
      <c r="AI74" s="149"/>
      <c r="AJ74" s="149"/>
      <c r="AK74" s="149"/>
      <c r="AL74" s="149"/>
      <c r="AM74" s="149"/>
      <c r="AN74" s="149"/>
      <c r="AO74" s="149"/>
      <c r="AQ74" s="75"/>
      <c r="AR74" s="75"/>
      <c r="AS74" s="75"/>
      <c r="AT74" s="75"/>
      <c r="AU74" s="75"/>
      <c r="AV74" s="75"/>
      <c r="AW74" s="75"/>
      <c r="AX74" s="75"/>
      <c r="AY74" s="75"/>
      <c r="AZ74" s="75"/>
      <c r="BA74" s="75"/>
      <c r="BB74" s="75"/>
      <c r="BC74" s="75"/>
      <c r="BD74" s="75"/>
      <c r="BE74" s="75"/>
      <c r="BF74" s="75"/>
      <c r="BG74" s="75"/>
      <c r="BH74" s="75"/>
    </row>
    <row r="75" spans="1:60" s="11" customFormat="1" ht="4.1500000000000004" customHeight="1" x14ac:dyDescent="0.3">
      <c r="C75" s="23"/>
      <c r="D75" s="55"/>
      <c r="E75" s="55"/>
      <c r="F75" s="130"/>
      <c r="G75" s="137"/>
      <c r="H75" s="137"/>
      <c r="I75" s="137"/>
      <c r="J75" s="137"/>
      <c r="K75" s="137"/>
      <c r="L75" s="137"/>
      <c r="M75" s="137"/>
      <c r="N75" s="137"/>
      <c r="O75" s="137"/>
      <c r="P75" s="137"/>
      <c r="Q75" s="137"/>
      <c r="R75" s="138"/>
      <c r="S75" s="138"/>
      <c r="T75" s="137"/>
      <c r="U75" s="137"/>
      <c r="V75" s="137"/>
      <c r="W75" s="137"/>
      <c r="X75" s="137"/>
      <c r="Y75" s="137"/>
      <c r="Z75" s="137"/>
      <c r="AA75" s="163"/>
      <c r="AB75" s="163"/>
      <c r="AN75" s="51"/>
      <c r="AO75" s="51"/>
      <c r="AQ75" s="40"/>
    </row>
    <row r="76" spans="1:60" s="11" customFormat="1" ht="18" x14ac:dyDescent="0.3">
      <c r="C76" s="23"/>
      <c r="D76" s="136" t="s">
        <v>8</v>
      </c>
      <c r="E76" s="97" t="s">
        <v>52</v>
      </c>
      <c r="F76" s="38"/>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K76" s="201"/>
      <c r="AL76" s="11" t="s">
        <v>1</v>
      </c>
      <c r="AM76" s="68"/>
      <c r="AN76" s="201"/>
      <c r="AO76" s="11" t="s">
        <v>2</v>
      </c>
      <c r="AQ76" s="160"/>
    </row>
    <row r="77" spans="1:60" s="11" customFormat="1" ht="16.5" customHeight="1" x14ac:dyDescent="0.3">
      <c r="C77" s="23"/>
      <c r="D77" s="136"/>
      <c r="E77" s="310" t="s">
        <v>53</v>
      </c>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233"/>
      <c r="AJ77" s="233"/>
      <c r="AK77" s="233"/>
      <c r="AL77" s="17"/>
      <c r="AM77" s="17"/>
      <c r="AQ77" s="40"/>
    </row>
    <row r="78" spans="1:60" s="11" customFormat="1" ht="16.5" x14ac:dyDescent="0.3">
      <c r="C78" s="23"/>
      <c r="D78" s="137"/>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233"/>
      <c r="AJ78" s="233"/>
      <c r="AK78" s="233"/>
      <c r="AL78" s="17"/>
      <c r="AM78" s="17"/>
      <c r="AQ78" s="40"/>
    </row>
    <row r="79" spans="1:60" s="11" customFormat="1" ht="16.5" x14ac:dyDescent="0.3">
      <c r="C79" s="23"/>
      <c r="D79" s="137"/>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233"/>
      <c r="AJ79" s="233"/>
      <c r="AK79" s="233"/>
      <c r="AL79" s="17"/>
      <c r="AM79" s="17"/>
      <c r="AQ79" s="40"/>
    </row>
    <row r="80" spans="1:60" s="11" customFormat="1" ht="16.5" x14ac:dyDescent="0.3">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Q80" s="75"/>
      <c r="AR80" s="75"/>
      <c r="AS80" s="75"/>
      <c r="AT80" s="75"/>
      <c r="AU80" s="75"/>
      <c r="AV80" s="75"/>
      <c r="AW80" s="75"/>
      <c r="AX80" s="75"/>
      <c r="AY80" s="75"/>
      <c r="AZ80" s="75"/>
      <c r="BA80" s="75"/>
      <c r="BB80" s="75"/>
      <c r="BC80" s="75"/>
      <c r="BD80" s="75"/>
      <c r="BE80" s="75"/>
      <c r="BF80" s="75"/>
      <c r="BG80" s="75"/>
      <c r="BH80" s="75"/>
    </row>
    <row r="81" spans="1:45" s="11" customFormat="1" ht="16.5" customHeight="1" x14ac:dyDescent="0.3">
      <c r="A81" s="297">
        <v>3</v>
      </c>
      <c r="B81" s="297"/>
      <c r="C81" s="21"/>
      <c r="D81" s="316" t="s">
        <v>70</v>
      </c>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8"/>
      <c r="AQ81" s="38"/>
      <c r="AR81" s="17"/>
      <c r="AS81" s="17"/>
    </row>
    <row r="82" spans="1:45" s="11" customFormat="1" ht="16.5" customHeight="1" x14ac:dyDescent="0.3">
      <c r="A82" s="21"/>
      <c r="B82" s="21"/>
      <c r="C82" s="21"/>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8"/>
      <c r="AQ82" s="38"/>
      <c r="AR82" s="17"/>
      <c r="AS82" s="17"/>
    </row>
    <row r="83" spans="1:45" s="23" customFormat="1" ht="16.5" customHeight="1" x14ac:dyDescent="0.3">
      <c r="A83" s="21"/>
      <c r="B83" s="21"/>
      <c r="C83" s="21"/>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8"/>
      <c r="AQ83" s="39"/>
      <c r="AR83" s="25"/>
      <c r="AS83" s="25"/>
    </row>
    <row r="84" spans="1:45" s="23" customFormat="1" ht="8.1" customHeight="1" x14ac:dyDescent="0.3">
      <c r="A84" s="21"/>
      <c r="B84" s="21"/>
      <c r="C84" s="21"/>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234"/>
      <c r="AP84" s="234"/>
      <c r="AQ84" s="39"/>
      <c r="AR84" s="25"/>
      <c r="AS84" s="25"/>
    </row>
    <row r="85" spans="1:45" s="51" customFormat="1" ht="36" customHeight="1" x14ac:dyDescent="0.3">
      <c r="A85" s="27"/>
      <c r="B85" s="49"/>
      <c r="C85" s="50"/>
      <c r="H85" s="52"/>
      <c r="P85" s="53"/>
      <c r="Q85" s="302" t="s">
        <v>62</v>
      </c>
      <c r="R85" s="303"/>
      <c r="S85" s="303"/>
      <c r="T85" s="303"/>
      <c r="U85" s="303"/>
      <c r="V85" s="303"/>
      <c r="W85" s="303"/>
      <c r="X85" s="303"/>
      <c r="Y85" s="303"/>
      <c r="Z85" s="303"/>
      <c r="AA85" s="303"/>
      <c r="AB85" s="303"/>
      <c r="AC85" s="303"/>
      <c r="AD85" s="303"/>
      <c r="AE85" s="303"/>
      <c r="AF85" s="303"/>
      <c r="AG85" s="303"/>
      <c r="AH85" s="303"/>
      <c r="AI85" s="304"/>
      <c r="AJ85" s="54"/>
      <c r="AK85" s="55"/>
      <c r="AL85" s="55"/>
      <c r="AQ85" s="158"/>
    </row>
    <row r="86" spans="1:45" s="51" customFormat="1" ht="8.1" customHeight="1" x14ac:dyDescent="0.3">
      <c r="A86" s="27"/>
      <c r="B86" s="49"/>
      <c r="C86" s="50"/>
      <c r="H86" s="52"/>
      <c r="P86" s="53"/>
      <c r="Q86" s="56"/>
      <c r="R86" s="57"/>
      <c r="S86" s="57"/>
      <c r="T86" s="57"/>
      <c r="U86" s="57"/>
      <c r="V86" s="57"/>
      <c r="W86" s="57"/>
      <c r="X86" s="57"/>
      <c r="Y86" s="57"/>
      <c r="Z86" s="57"/>
      <c r="AA86" s="57"/>
      <c r="AB86" s="57"/>
      <c r="AC86" s="57"/>
      <c r="AD86" s="57"/>
      <c r="AE86" s="57"/>
      <c r="AF86" s="57"/>
      <c r="AG86" s="57"/>
      <c r="AH86" s="57"/>
      <c r="AI86" s="58"/>
      <c r="AJ86" s="54"/>
      <c r="AK86" s="55"/>
      <c r="AL86" s="55"/>
      <c r="AQ86" s="158"/>
    </row>
    <row r="87" spans="1:45" s="51" customFormat="1" ht="16.5" x14ac:dyDescent="0.3">
      <c r="A87" s="27"/>
      <c r="B87" s="49"/>
      <c r="C87" s="50"/>
      <c r="H87" s="52"/>
      <c r="Q87" s="59" t="s">
        <v>11</v>
      </c>
      <c r="R87" s="60"/>
      <c r="S87" s="60"/>
      <c r="T87" s="60"/>
      <c r="U87" s="61"/>
      <c r="V87" s="62"/>
      <c r="W87" s="62"/>
      <c r="X87" s="312">
        <v>0</v>
      </c>
      <c r="Y87" s="313"/>
      <c r="Z87" s="63" t="s">
        <v>9</v>
      </c>
      <c r="AA87" s="64"/>
      <c r="AB87" s="305">
        <f>X87*8</f>
        <v>0</v>
      </c>
      <c r="AC87" s="305"/>
      <c r="AD87" s="305"/>
      <c r="AE87" s="122" t="s">
        <v>10</v>
      </c>
      <c r="AF87" s="62"/>
      <c r="AG87" s="204"/>
      <c r="AH87" s="204"/>
      <c r="AI87" s="65"/>
      <c r="AJ87" s="66"/>
      <c r="AK87" s="55"/>
      <c r="AM87" s="67"/>
      <c r="AN87" s="67"/>
      <c r="AO87" s="67"/>
      <c r="AP87" s="67"/>
      <c r="AQ87" s="158"/>
    </row>
    <row r="88" spans="1:45" s="11" customFormat="1" ht="6" customHeight="1" x14ac:dyDescent="0.3">
      <c r="A88" s="68"/>
      <c r="B88" s="68"/>
      <c r="C88" s="32"/>
      <c r="E88" s="68"/>
      <c r="I88" s="51"/>
      <c r="J88" s="51"/>
      <c r="K88" s="51"/>
      <c r="L88" s="51"/>
      <c r="M88" s="51"/>
      <c r="N88" s="51"/>
      <c r="Q88" s="69"/>
      <c r="R88" s="70"/>
      <c r="S88" s="71"/>
      <c r="T88" s="71"/>
      <c r="U88" s="72"/>
      <c r="V88" s="71"/>
      <c r="W88" s="71"/>
      <c r="X88" s="71"/>
      <c r="Y88" s="71"/>
      <c r="Z88" s="71"/>
      <c r="AA88" s="71"/>
      <c r="AB88" s="71"/>
      <c r="AC88" s="71"/>
      <c r="AD88" s="73"/>
      <c r="AE88" s="205"/>
      <c r="AF88" s="71"/>
      <c r="AG88" s="71"/>
      <c r="AH88" s="71"/>
      <c r="AI88" s="74"/>
      <c r="AJ88" s="75"/>
      <c r="AK88" s="55"/>
      <c r="AL88" s="55"/>
      <c r="AM88" s="67"/>
      <c r="AN88" s="67"/>
      <c r="AO88" s="67"/>
      <c r="AP88" s="67"/>
      <c r="AQ88" s="158"/>
    </row>
    <row r="89" spans="1:45" s="51" customFormat="1" ht="16.5" customHeight="1" x14ac:dyDescent="0.3">
      <c r="A89" s="27"/>
      <c r="B89" s="49"/>
      <c r="C89" s="50"/>
      <c r="Q89" s="88" t="s">
        <v>5</v>
      </c>
      <c r="R89" s="62"/>
      <c r="S89" s="62"/>
      <c r="T89" s="62"/>
      <c r="U89" s="62"/>
      <c r="V89" s="62"/>
      <c r="W89" s="62"/>
      <c r="X89" s="62"/>
      <c r="Y89" s="62"/>
      <c r="Z89" s="62"/>
      <c r="AA89" s="62"/>
      <c r="AB89" s="299" t="e">
        <f>AH37*(AB87/K25)</f>
        <v>#DIV/0!</v>
      </c>
      <c r="AC89" s="299"/>
      <c r="AD89" s="299"/>
      <c r="AE89" s="206"/>
      <c r="AF89" s="62"/>
      <c r="AG89" s="296"/>
      <c r="AH89" s="296"/>
      <c r="AI89" s="76"/>
      <c r="AJ89" s="281" t="s">
        <v>64</v>
      </c>
      <c r="AK89" s="282"/>
      <c r="AL89" s="282"/>
      <c r="AM89" s="282"/>
      <c r="AN89" s="282"/>
      <c r="AO89" s="282"/>
      <c r="AP89" s="282"/>
      <c r="AQ89" s="168"/>
    </row>
    <row r="90" spans="1:45" s="11" customFormat="1" ht="6" customHeight="1" x14ac:dyDescent="0.3">
      <c r="A90" s="68"/>
      <c r="B90" s="68"/>
      <c r="C90" s="32"/>
      <c r="E90" s="68"/>
      <c r="I90" s="51"/>
      <c r="J90" s="51"/>
      <c r="K90" s="51"/>
      <c r="L90" s="51"/>
      <c r="M90" s="51"/>
      <c r="N90" s="51"/>
      <c r="Q90" s="88"/>
      <c r="R90" s="71"/>
      <c r="S90" s="71"/>
      <c r="T90" s="71"/>
      <c r="U90" s="72"/>
      <c r="V90" s="71"/>
      <c r="W90" s="71"/>
      <c r="X90" s="71"/>
      <c r="Y90" s="71"/>
      <c r="Z90" s="71"/>
      <c r="AA90" s="71"/>
      <c r="AB90" s="70"/>
      <c r="AC90" s="73"/>
      <c r="AD90" s="71"/>
      <c r="AE90" s="71"/>
      <c r="AF90" s="71"/>
      <c r="AG90" s="205"/>
      <c r="AH90" s="71"/>
      <c r="AI90" s="77"/>
      <c r="AJ90" s="281"/>
      <c r="AK90" s="282"/>
      <c r="AL90" s="282"/>
      <c r="AM90" s="282"/>
      <c r="AN90" s="282"/>
      <c r="AO90" s="282"/>
      <c r="AP90" s="282"/>
      <c r="AQ90" s="168"/>
    </row>
    <row r="91" spans="1:45" s="51" customFormat="1" ht="16.5" customHeight="1" x14ac:dyDescent="0.3">
      <c r="A91" s="27"/>
      <c r="B91" s="49"/>
      <c r="C91" s="50"/>
      <c r="Q91" s="88" t="s">
        <v>15</v>
      </c>
      <c r="R91" s="62"/>
      <c r="S91" s="62"/>
      <c r="T91" s="62"/>
      <c r="U91" s="78"/>
      <c r="V91" s="62"/>
      <c r="W91" s="62"/>
      <c r="X91" s="62"/>
      <c r="Y91" s="62"/>
      <c r="Z91" s="62"/>
      <c r="AA91" s="62"/>
      <c r="AB91" s="299" t="e">
        <f>AH39*(AB87/K25)</f>
        <v>#DIV/0!</v>
      </c>
      <c r="AC91" s="299"/>
      <c r="AD91" s="299"/>
      <c r="AE91" s="122" t="s">
        <v>3</v>
      </c>
      <c r="AF91" s="122"/>
      <c r="AG91" s="122"/>
      <c r="AH91" s="64"/>
      <c r="AI91" s="76"/>
      <c r="AJ91" s="281"/>
      <c r="AK91" s="282"/>
      <c r="AL91" s="282"/>
      <c r="AM91" s="282"/>
      <c r="AN91" s="282"/>
      <c r="AO91" s="282"/>
      <c r="AP91" s="282"/>
      <c r="AQ91" s="168"/>
      <c r="AS91" s="49"/>
    </row>
    <row r="92" spans="1:45" s="11" customFormat="1" ht="6" customHeight="1" x14ac:dyDescent="0.3">
      <c r="A92" s="68"/>
      <c r="B92" s="68"/>
      <c r="C92" s="32"/>
      <c r="D92" s="79"/>
      <c r="E92" s="79"/>
      <c r="F92" s="79"/>
      <c r="G92" s="79"/>
      <c r="H92" s="79"/>
      <c r="I92" s="79"/>
      <c r="J92" s="79"/>
      <c r="K92" s="79"/>
      <c r="L92" s="79"/>
      <c r="M92" s="79"/>
      <c r="N92" s="79"/>
      <c r="Q92" s="88"/>
      <c r="R92" s="71"/>
      <c r="S92" s="71"/>
      <c r="T92" s="71"/>
      <c r="U92" s="72"/>
      <c r="V92" s="71"/>
      <c r="W92" s="71"/>
      <c r="X92" s="71"/>
      <c r="Y92" s="71"/>
      <c r="Z92" s="71"/>
      <c r="AA92" s="71"/>
      <c r="AB92" s="70"/>
      <c r="AC92" s="78"/>
      <c r="AD92" s="71"/>
      <c r="AE92" s="122"/>
      <c r="AF92" s="122"/>
      <c r="AG92" s="80"/>
      <c r="AH92" s="81"/>
      <c r="AI92" s="77"/>
      <c r="AJ92" s="281"/>
      <c r="AK92" s="282"/>
      <c r="AL92" s="282"/>
      <c r="AM92" s="282"/>
      <c r="AN92" s="282"/>
      <c r="AO92" s="282"/>
      <c r="AP92" s="282"/>
      <c r="AQ92" s="168"/>
    </row>
    <row r="93" spans="1:45" s="11" customFormat="1" ht="16.5" x14ac:dyDescent="0.3">
      <c r="A93" s="24" t="s">
        <v>63</v>
      </c>
      <c r="B93" s="79"/>
      <c r="C93" s="79"/>
      <c r="G93" s="79"/>
      <c r="H93" s="79"/>
      <c r="I93" s="79"/>
      <c r="J93" s="79"/>
      <c r="K93" s="79"/>
      <c r="L93" s="79"/>
      <c r="M93" s="79"/>
      <c r="N93" s="79"/>
      <c r="O93" s="23"/>
      <c r="Q93" s="88" t="s">
        <v>14</v>
      </c>
      <c r="R93" s="71"/>
      <c r="S93" s="71"/>
      <c r="T93" s="71"/>
      <c r="U93" s="72"/>
      <c r="V93" s="71"/>
      <c r="W93" s="71"/>
      <c r="X93" s="71"/>
      <c r="Y93" s="71"/>
      <c r="Z93" s="71"/>
      <c r="AA93" s="71"/>
      <c r="AB93" s="299" t="e">
        <f>AH41*(AB87/K25)</f>
        <v>#DIV/0!</v>
      </c>
      <c r="AC93" s="299"/>
      <c r="AD93" s="299"/>
      <c r="AE93" s="122" t="s">
        <v>3</v>
      </c>
      <c r="AF93" s="122"/>
      <c r="AG93" s="122"/>
      <c r="AH93" s="81"/>
      <c r="AI93" s="77"/>
      <c r="AJ93" s="281"/>
      <c r="AK93" s="282"/>
      <c r="AL93" s="282"/>
      <c r="AM93" s="282"/>
      <c r="AN93" s="282"/>
      <c r="AO93" s="282"/>
      <c r="AP93" s="282"/>
      <c r="AQ93" s="168"/>
    </row>
    <row r="94" spans="1:45" s="11" customFormat="1" ht="6" customHeight="1" x14ac:dyDescent="0.3">
      <c r="A94" s="169"/>
      <c r="B94" s="170"/>
      <c r="C94" s="52"/>
      <c r="G94" s="52"/>
      <c r="H94" s="52"/>
      <c r="I94" s="51"/>
      <c r="J94" s="51"/>
      <c r="K94" s="51"/>
      <c r="L94" s="51"/>
      <c r="M94" s="51"/>
      <c r="N94" s="51"/>
      <c r="Q94" s="88"/>
      <c r="R94" s="71"/>
      <c r="S94" s="71"/>
      <c r="T94" s="71"/>
      <c r="U94" s="72"/>
      <c r="V94" s="71"/>
      <c r="W94" s="71"/>
      <c r="X94" s="71"/>
      <c r="Y94" s="71"/>
      <c r="Z94" s="71"/>
      <c r="AA94" s="71"/>
      <c r="AB94" s="70"/>
      <c r="AC94" s="78"/>
      <c r="AD94" s="71"/>
      <c r="AE94" s="122"/>
      <c r="AF94" s="122"/>
      <c r="AG94" s="80"/>
      <c r="AH94" s="81"/>
      <c r="AI94" s="77"/>
      <c r="AJ94" s="75"/>
      <c r="AK94" s="55"/>
      <c r="AL94" s="55"/>
      <c r="AM94" s="51"/>
      <c r="AN94" s="55"/>
      <c r="AO94" s="117"/>
      <c r="AP94" s="117"/>
      <c r="AQ94" s="40"/>
    </row>
    <row r="95" spans="1:45" s="11" customFormat="1" ht="16.5" x14ac:dyDescent="0.3">
      <c r="A95" s="208" t="s">
        <v>8</v>
      </c>
      <c r="B95" s="171" t="s">
        <v>30</v>
      </c>
      <c r="C95" s="100"/>
      <c r="G95" s="100"/>
      <c r="H95" s="100"/>
      <c r="I95" s="96"/>
      <c r="J95" s="96"/>
      <c r="K95" s="96"/>
      <c r="L95" s="96"/>
      <c r="M95" s="101"/>
      <c r="N95" s="96"/>
      <c r="O95" s="100"/>
      <c r="P95" s="100"/>
      <c r="Q95" s="88" t="s">
        <v>16</v>
      </c>
      <c r="R95" s="119"/>
      <c r="S95" s="119"/>
      <c r="T95" s="119"/>
      <c r="U95" s="119"/>
      <c r="V95" s="119"/>
      <c r="W95" s="119"/>
      <c r="X95" s="119"/>
      <c r="Y95" s="119"/>
      <c r="Z95" s="119"/>
      <c r="AA95" s="119"/>
      <c r="AB95" s="299" t="e">
        <f>AH43*(AB87/K25)</f>
        <v>#DIV/0!</v>
      </c>
      <c r="AC95" s="299"/>
      <c r="AD95" s="299"/>
      <c r="AE95" s="207" t="s">
        <v>3</v>
      </c>
      <c r="AF95" s="207"/>
      <c r="AG95" s="207"/>
      <c r="AH95" s="71"/>
      <c r="AI95" s="77"/>
      <c r="AJ95" s="111"/>
      <c r="AK95" s="221" t="e">
        <f>IF(AB95&lt;0.5,"X","")</f>
        <v>#DIV/0!</v>
      </c>
      <c r="AL95" s="42" t="s">
        <v>1</v>
      </c>
      <c r="AM95" s="116"/>
      <c r="AN95" s="220" t="e">
        <f>IF(AB95&gt;=0.5,"X","")</f>
        <v>#DIV/0!</v>
      </c>
      <c r="AO95" s="42" t="s">
        <v>2</v>
      </c>
      <c r="AP95" s="42"/>
      <c r="AQ95" s="40"/>
    </row>
    <row r="96" spans="1:45" s="11" customFormat="1" ht="6" customHeight="1" x14ac:dyDescent="0.3">
      <c r="A96" s="108"/>
      <c r="B96" s="172"/>
      <c r="C96" s="100"/>
      <c r="G96" s="100"/>
      <c r="H96" s="100"/>
      <c r="I96" s="102"/>
      <c r="J96" s="102"/>
      <c r="K96" s="102"/>
      <c r="L96" s="102"/>
      <c r="M96" s="102"/>
      <c r="N96" s="102"/>
      <c r="O96" s="100"/>
      <c r="P96" s="100"/>
      <c r="Q96" s="88"/>
      <c r="R96" s="71"/>
      <c r="S96" s="71"/>
      <c r="T96" s="71"/>
      <c r="U96" s="72"/>
      <c r="V96" s="71"/>
      <c r="W96" s="71"/>
      <c r="X96" s="71"/>
      <c r="Y96" s="71"/>
      <c r="Z96" s="71"/>
      <c r="AA96" s="71"/>
      <c r="AB96" s="83"/>
      <c r="AC96" s="84"/>
      <c r="AD96" s="85"/>
      <c r="AE96" s="207"/>
      <c r="AF96" s="207"/>
      <c r="AG96" s="122"/>
      <c r="AH96" s="71"/>
      <c r="AI96" s="77"/>
      <c r="AJ96" s="111"/>
      <c r="AK96" s="49"/>
      <c r="AL96" s="117"/>
      <c r="AM96" s="117"/>
      <c r="AN96" s="124"/>
      <c r="AO96" s="117"/>
      <c r="AP96" s="42"/>
      <c r="AQ96" s="40"/>
    </row>
    <row r="97" spans="1:43" s="23" customFormat="1" ht="16.5" x14ac:dyDescent="0.3">
      <c r="A97" s="208" t="s">
        <v>8</v>
      </c>
      <c r="B97" s="47" t="s">
        <v>31</v>
      </c>
      <c r="C97" s="100"/>
      <c r="G97" s="100"/>
      <c r="H97" s="100"/>
      <c r="I97" s="96"/>
      <c r="J97" s="96"/>
      <c r="K97" s="96"/>
      <c r="L97" s="96"/>
      <c r="M97" s="101"/>
      <c r="N97" s="96"/>
      <c r="O97" s="100"/>
      <c r="P97" s="100"/>
      <c r="Q97" s="88" t="s">
        <v>6</v>
      </c>
      <c r="R97" s="71"/>
      <c r="S97" s="71"/>
      <c r="T97" s="71"/>
      <c r="U97" s="86"/>
      <c r="V97" s="71"/>
      <c r="W97" s="71"/>
      <c r="X97" s="71"/>
      <c r="Y97" s="71"/>
      <c r="Z97" s="71"/>
      <c r="AA97" s="71"/>
      <c r="AB97" s="299" t="e">
        <f>AH45*(AB87/K25)</f>
        <v>#DIV/0!</v>
      </c>
      <c r="AC97" s="299"/>
      <c r="AD97" s="299"/>
      <c r="AE97" s="207" t="s">
        <v>4</v>
      </c>
      <c r="AF97" s="207"/>
      <c r="AG97" s="207"/>
      <c r="AH97" s="71"/>
      <c r="AI97" s="123"/>
      <c r="AJ97" s="111"/>
      <c r="AK97" s="221" t="e">
        <f>IF(AB97&lt;=200,"X","")</f>
        <v>#DIV/0!</v>
      </c>
      <c r="AL97" s="42" t="s">
        <v>1</v>
      </c>
      <c r="AM97" s="116"/>
      <c r="AN97" s="220" t="e">
        <f>IF(AB97&gt;200,"X","")</f>
        <v>#DIV/0!</v>
      </c>
      <c r="AO97" s="42" t="s">
        <v>2</v>
      </c>
      <c r="AP97" s="42"/>
      <c r="AQ97" s="75"/>
    </row>
    <row r="98" spans="1:43" s="11" customFormat="1" ht="6" customHeight="1" x14ac:dyDescent="0.3">
      <c r="A98" s="108"/>
      <c r="B98" s="93"/>
      <c r="C98" s="100"/>
      <c r="G98" s="100"/>
      <c r="H98" s="100"/>
      <c r="I98" s="102"/>
      <c r="J98" s="102"/>
      <c r="K98" s="102"/>
      <c r="L98" s="102"/>
      <c r="M98" s="102"/>
      <c r="N98" s="102"/>
      <c r="O98" s="100"/>
      <c r="P98" s="100"/>
      <c r="Q98" s="88"/>
      <c r="R98" s="71"/>
      <c r="S98" s="71"/>
      <c r="T98" s="71"/>
      <c r="U98" s="72"/>
      <c r="V98" s="71"/>
      <c r="W98" s="71"/>
      <c r="X98" s="71"/>
      <c r="Y98" s="71"/>
      <c r="Z98" s="71"/>
      <c r="AA98" s="71"/>
      <c r="AB98" s="83"/>
      <c r="AC98" s="84"/>
      <c r="AD98" s="85"/>
      <c r="AE98" s="207"/>
      <c r="AF98" s="207"/>
      <c r="AG98" s="122"/>
      <c r="AH98" s="71"/>
      <c r="AI98" s="77"/>
      <c r="AJ98" s="111"/>
      <c r="AK98" s="49"/>
      <c r="AL98" s="117"/>
      <c r="AM98" s="117"/>
      <c r="AN98" s="124"/>
      <c r="AO98" s="117"/>
      <c r="AP98" s="42"/>
      <c r="AQ98" s="40"/>
    </row>
    <row r="99" spans="1:43" s="11" customFormat="1" ht="16.5" x14ac:dyDescent="0.3">
      <c r="A99" s="208"/>
      <c r="B99" s="93"/>
      <c r="C99" s="103"/>
      <c r="G99" s="103"/>
      <c r="H99" s="103"/>
      <c r="I99" s="103"/>
      <c r="J99" s="103"/>
      <c r="K99" s="103"/>
      <c r="L99" s="103"/>
      <c r="M99" s="103"/>
      <c r="N99" s="103"/>
      <c r="O99" s="103"/>
      <c r="P99" s="104"/>
      <c r="Q99" s="88" t="s">
        <v>17</v>
      </c>
      <c r="R99" s="71"/>
      <c r="S99" s="71"/>
      <c r="T99" s="71"/>
      <c r="U99" s="86"/>
      <c r="V99" s="71"/>
      <c r="W99" s="71"/>
      <c r="X99" s="71"/>
      <c r="Y99" s="71"/>
      <c r="Z99" s="71"/>
      <c r="AA99" s="71"/>
      <c r="AB99" s="299" t="e">
        <f>AH47*(AB87/K25)</f>
        <v>#DIV/0!</v>
      </c>
      <c r="AC99" s="299"/>
      <c r="AD99" s="299"/>
      <c r="AE99" s="122" t="s">
        <v>3</v>
      </c>
      <c r="AF99" s="207"/>
      <c r="AG99" s="207"/>
      <c r="AH99" s="71"/>
      <c r="AI99" s="77"/>
      <c r="AJ99" s="111"/>
      <c r="AK99" s="51"/>
      <c r="AL99" s="110"/>
      <c r="AM99" s="110"/>
      <c r="AN99" s="48"/>
      <c r="AO99" s="110"/>
      <c r="AP99" s="42"/>
      <c r="AQ99" s="158"/>
    </row>
    <row r="100" spans="1:43" s="11" customFormat="1" ht="6" customHeight="1" x14ac:dyDescent="0.3">
      <c r="A100" s="108"/>
      <c r="B100" s="93"/>
      <c r="C100" s="103"/>
      <c r="G100" s="103"/>
      <c r="H100" s="103"/>
      <c r="I100" s="103"/>
      <c r="J100" s="103"/>
      <c r="K100" s="103"/>
      <c r="L100" s="103"/>
      <c r="M100" s="103"/>
      <c r="N100" s="103"/>
      <c r="O100" s="103"/>
      <c r="P100" s="104"/>
      <c r="Q100" s="88"/>
      <c r="R100" s="71"/>
      <c r="S100" s="71"/>
      <c r="T100" s="71"/>
      <c r="U100" s="72"/>
      <c r="V100" s="71"/>
      <c r="W100" s="71"/>
      <c r="X100" s="71"/>
      <c r="Y100" s="71"/>
      <c r="Z100" s="71"/>
      <c r="AA100" s="71"/>
      <c r="AB100" s="83"/>
      <c r="AC100" s="84"/>
      <c r="AD100" s="85"/>
      <c r="AE100" s="207"/>
      <c r="AF100" s="207"/>
      <c r="AG100" s="122"/>
      <c r="AH100" s="71"/>
      <c r="AI100" s="77"/>
      <c r="AJ100" s="111"/>
      <c r="AK100" s="49"/>
      <c r="AL100" s="117"/>
      <c r="AM100" s="117"/>
      <c r="AN100" s="124"/>
      <c r="AO100" s="117"/>
      <c r="AP100" s="42"/>
      <c r="AQ100" s="40"/>
    </row>
    <row r="101" spans="1:43" s="11" customFormat="1" ht="16.5" x14ac:dyDescent="0.3">
      <c r="A101" s="108"/>
      <c r="B101" s="93"/>
      <c r="C101" s="103"/>
      <c r="G101" s="103"/>
      <c r="H101" s="103"/>
      <c r="I101" s="103"/>
      <c r="J101" s="103"/>
      <c r="K101" s="103"/>
      <c r="L101" s="103"/>
      <c r="M101" s="103"/>
      <c r="N101" s="103"/>
      <c r="O101" s="103"/>
      <c r="P101" s="104"/>
      <c r="Q101" s="88" t="s">
        <v>7</v>
      </c>
      <c r="R101" s="71"/>
      <c r="S101" s="71"/>
      <c r="T101" s="71"/>
      <c r="U101" s="72"/>
      <c r="V101" s="71"/>
      <c r="W101" s="71"/>
      <c r="X101" s="71"/>
      <c r="Y101" s="71"/>
      <c r="Z101" s="71"/>
      <c r="AA101" s="71"/>
      <c r="AB101" s="299" t="e">
        <f>AH49*(AB87/K25)</f>
        <v>#DIV/0!</v>
      </c>
      <c r="AC101" s="299"/>
      <c r="AD101" s="299"/>
      <c r="AE101" s="122" t="s">
        <v>3</v>
      </c>
      <c r="AF101" s="207"/>
      <c r="AG101" s="207"/>
      <c r="AH101" s="71"/>
      <c r="AI101" s="77"/>
      <c r="AJ101" s="111"/>
      <c r="AK101" s="49"/>
      <c r="AL101" s="117"/>
      <c r="AM101" s="117"/>
      <c r="AN101" s="124"/>
      <c r="AO101" s="117"/>
      <c r="AP101" s="42"/>
      <c r="AQ101" s="40"/>
    </row>
    <row r="102" spans="1:43" s="11" customFormat="1" ht="6" customHeight="1" x14ac:dyDescent="0.3">
      <c r="A102" s="209"/>
      <c r="B102" s="94"/>
      <c r="C102" s="100"/>
      <c r="G102" s="100"/>
      <c r="H102" s="100"/>
      <c r="I102" s="102"/>
      <c r="J102" s="102"/>
      <c r="K102" s="102"/>
      <c r="L102" s="102"/>
      <c r="M102" s="102"/>
      <c r="N102" s="102"/>
      <c r="O102" s="100"/>
      <c r="P102" s="100"/>
      <c r="Q102" s="88"/>
      <c r="R102" s="71"/>
      <c r="S102" s="71"/>
      <c r="T102" s="71"/>
      <c r="U102" s="72"/>
      <c r="V102" s="71"/>
      <c r="W102" s="71"/>
      <c r="X102" s="71"/>
      <c r="Y102" s="71"/>
      <c r="Z102" s="71"/>
      <c r="AA102" s="71"/>
      <c r="AB102" s="83"/>
      <c r="AC102" s="84"/>
      <c r="AD102" s="85"/>
      <c r="AE102" s="207"/>
      <c r="AF102" s="207"/>
      <c r="AG102" s="122"/>
      <c r="AH102" s="71"/>
      <c r="AI102" s="77"/>
      <c r="AJ102" s="111"/>
      <c r="AK102" s="49"/>
      <c r="AL102" s="117"/>
      <c r="AM102" s="117"/>
      <c r="AN102" s="124"/>
      <c r="AO102" s="117"/>
      <c r="AP102" s="42"/>
      <c r="AQ102" s="40"/>
    </row>
    <row r="103" spans="1:43" s="173" customFormat="1" ht="16.5" x14ac:dyDescent="0.3">
      <c r="A103" s="208" t="s">
        <v>8</v>
      </c>
      <c r="B103" s="47" t="s">
        <v>32</v>
      </c>
      <c r="C103" s="102"/>
      <c r="G103" s="102"/>
      <c r="H103" s="102"/>
      <c r="I103" s="105"/>
      <c r="J103" s="105"/>
      <c r="K103" s="105"/>
      <c r="L103" s="105"/>
      <c r="M103" s="101"/>
      <c r="N103" s="105"/>
      <c r="O103" s="102"/>
      <c r="P103" s="102"/>
      <c r="Q103" s="88" t="s">
        <v>18</v>
      </c>
      <c r="R103" s="62"/>
      <c r="S103" s="60"/>
      <c r="T103" s="60"/>
      <c r="U103" s="120"/>
      <c r="V103" s="60"/>
      <c r="W103" s="60"/>
      <c r="X103" s="60"/>
      <c r="Y103" s="60"/>
      <c r="Z103" s="60"/>
      <c r="AA103" s="62"/>
      <c r="AB103" s="300" t="e">
        <f>(AB91*9)/AB89</f>
        <v>#DIV/0!</v>
      </c>
      <c r="AC103" s="300"/>
      <c r="AD103" s="300"/>
      <c r="AE103" s="207"/>
      <c r="AF103" s="207"/>
      <c r="AG103" s="207"/>
      <c r="AH103" s="71"/>
      <c r="AI103" s="76"/>
      <c r="AJ103" s="109"/>
      <c r="AK103" s="221" t="e">
        <f>IF(AB103&lt;=35%,"X","")</f>
        <v>#DIV/0!</v>
      </c>
      <c r="AL103" s="42" t="s">
        <v>1</v>
      </c>
      <c r="AM103" s="116"/>
      <c r="AN103" s="220" t="e">
        <f>IF(AB103&gt;35%,"X","")</f>
        <v>#DIV/0!</v>
      </c>
      <c r="AO103" s="42" t="s">
        <v>2</v>
      </c>
      <c r="AP103" s="110"/>
      <c r="AQ103" s="66"/>
    </row>
    <row r="104" spans="1:43" s="23" customFormat="1" ht="6" customHeight="1" x14ac:dyDescent="0.3">
      <c r="A104" s="108"/>
      <c r="B104" s="172"/>
      <c r="C104" s="100"/>
      <c r="G104" s="100"/>
      <c r="H104" s="100"/>
      <c r="I104" s="102"/>
      <c r="J104" s="102"/>
      <c r="K104" s="102"/>
      <c r="L104" s="102"/>
      <c r="M104" s="102"/>
      <c r="N104" s="102"/>
      <c r="O104" s="100"/>
      <c r="P104" s="100"/>
      <c r="Q104" s="88"/>
      <c r="R104" s="71"/>
      <c r="S104" s="70"/>
      <c r="T104" s="70"/>
      <c r="U104" s="89"/>
      <c r="V104" s="70"/>
      <c r="W104" s="70"/>
      <c r="X104" s="70"/>
      <c r="Y104" s="70"/>
      <c r="Z104" s="70"/>
      <c r="AA104" s="71"/>
      <c r="AB104" s="83"/>
      <c r="AC104" s="84"/>
      <c r="AD104" s="85"/>
      <c r="AE104" s="207"/>
      <c r="AF104" s="207"/>
      <c r="AG104" s="122"/>
      <c r="AH104" s="71"/>
      <c r="AI104" s="77"/>
      <c r="AJ104" s="111"/>
      <c r="AK104" s="50"/>
      <c r="AL104" s="117"/>
      <c r="AM104" s="117"/>
      <c r="AN104" s="82"/>
      <c r="AO104" s="117"/>
      <c r="AP104" s="42"/>
      <c r="AQ104" s="75"/>
    </row>
    <row r="105" spans="1:43" s="23" customFormat="1" ht="16.5" x14ac:dyDescent="0.3">
      <c r="A105" s="208" t="s">
        <v>8</v>
      </c>
      <c r="B105" s="47" t="s">
        <v>33</v>
      </c>
      <c r="C105" s="100"/>
      <c r="G105" s="100"/>
      <c r="H105" s="100"/>
      <c r="I105" s="96"/>
      <c r="J105" s="96"/>
      <c r="K105" s="96"/>
      <c r="L105" s="96"/>
      <c r="M105" s="101"/>
      <c r="N105" s="96"/>
      <c r="O105" s="100"/>
      <c r="P105" s="100"/>
      <c r="Q105" s="88" t="s">
        <v>12</v>
      </c>
      <c r="R105" s="71"/>
      <c r="S105" s="70"/>
      <c r="T105" s="70"/>
      <c r="U105" s="121"/>
      <c r="V105" s="70"/>
      <c r="W105" s="70"/>
      <c r="X105" s="70"/>
      <c r="Y105" s="70"/>
      <c r="Z105" s="70"/>
      <c r="AA105" s="71"/>
      <c r="AB105" s="300" t="e">
        <f>(AB93*9)/AB89</f>
        <v>#DIV/0!</v>
      </c>
      <c r="AC105" s="300"/>
      <c r="AD105" s="300"/>
      <c r="AE105" s="207"/>
      <c r="AF105" s="207"/>
      <c r="AG105" s="207"/>
      <c r="AH105" s="71"/>
      <c r="AI105" s="77"/>
      <c r="AJ105" s="111"/>
      <c r="AK105" s="221" t="e">
        <f>IF(AB105&lt;10%,"X","")</f>
        <v>#DIV/0!</v>
      </c>
      <c r="AL105" s="42" t="s">
        <v>1</v>
      </c>
      <c r="AM105" s="116"/>
      <c r="AN105" s="220" t="e">
        <f>IF(AB105&gt;=10%,"X","")</f>
        <v>#DIV/0!</v>
      </c>
      <c r="AO105" s="42" t="s">
        <v>2</v>
      </c>
      <c r="AP105" s="42"/>
      <c r="AQ105" s="75"/>
    </row>
    <row r="106" spans="1:43" s="23" customFormat="1" ht="6" customHeight="1" x14ac:dyDescent="0.3">
      <c r="A106" s="108"/>
      <c r="B106" s="93"/>
      <c r="C106" s="100"/>
      <c r="G106" s="100"/>
      <c r="H106" s="100"/>
      <c r="I106" s="96"/>
      <c r="J106" s="96"/>
      <c r="K106" s="96"/>
      <c r="L106" s="96"/>
      <c r="M106" s="101"/>
      <c r="N106" s="96"/>
      <c r="O106" s="100"/>
      <c r="P106" s="100"/>
      <c r="Q106" s="88"/>
      <c r="R106" s="71"/>
      <c r="S106" s="70"/>
      <c r="T106" s="70"/>
      <c r="U106" s="89"/>
      <c r="V106" s="70"/>
      <c r="W106" s="70"/>
      <c r="X106" s="70"/>
      <c r="Y106" s="70"/>
      <c r="Z106" s="70"/>
      <c r="AA106" s="71"/>
      <c r="AB106" s="83"/>
      <c r="AC106" s="84"/>
      <c r="AD106" s="85"/>
      <c r="AE106" s="207"/>
      <c r="AF106" s="207"/>
      <c r="AG106" s="122"/>
      <c r="AH106" s="81"/>
      <c r="AI106" s="77"/>
      <c r="AJ106" s="111"/>
      <c r="AK106" s="50"/>
      <c r="AL106" s="117"/>
      <c r="AM106" s="117"/>
      <c r="AN106" s="82"/>
      <c r="AO106" s="117"/>
      <c r="AP106" s="42"/>
      <c r="AQ106" s="75"/>
    </row>
    <row r="107" spans="1:43" s="23" customFormat="1" ht="16.5" x14ac:dyDescent="0.3">
      <c r="A107" s="208" t="s">
        <v>8</v>
      </c>
      <c r="B107" s="284" t="s">
        <v>76</v>
      </c>
      <c r="C107" s="284"/>
      <c r="D107" s="284"/>
      <c r="E107" s="284"/>
      <c r="F107" s="284"/>
      <c r="G107" s="284"/>
      <c r="H107" s="284"/>
      <c r="I107" s="284"/>
      <c r="J107" s="284"/>
      <c r="K107" s="284"/>
      <c r="L107" s="284"/>
      <c r="M107" s="284"/>
      <c r="N107" s="284"/>
      <c r="O107" s="284"/>
      <c r="P107" s="100"/>
      <c r="Q107" s="88" t="s">
        <v>13</v>
      </c>
      <c r="R107" s="71"/>
      <c r="S107" s="70"/>
      <c r="T107" s="70"/>
      <c r="U107" s="121"/>
      <c r="V107" s="70"/>
      <c r="W107" s="70"/>
      <c r="X107" s="70"/>
      <c r="Y107" s="70"/>
      <c r="Z107" s="70"/>
      <c r="AA107" s="71"/>
      <c r="AB107" s="301" t="e">
        <f>AB101/AB87</f>
        <v>#DIV/0!</v>
      </c>
      <c r="AC107" s="301"/>
      <c r="AD107" s="301"/>
      <c r="AE107" s="207" t="s">
        <v>57</v>
      </c>
      <c r="AF107" s="207"/>
      <c r="AG107" s="207"/>
      <c r="AH107" s="81"/>
      <c r="AI107" s="123"/>
      <c r="AJ107" s="111"/>
      <c r="AK107" s="221" t="e">
        <f>IF(AB107&lt;=3.83,"X","")</f>
        <v>#DIV/0!</v>
      </c>
      <c r="AL107" s="42" t="s">
        <v>1</v>
      </c>
      <c r="AM107" s="116"/>
      <c r="AN107" s="220" t="e">
        <f>IF(AB107&gt;3.83,"X","")</f>
        <v>#DIV/0!</v>
      </c>
      <c r="AO107" s="42" t="s">
        <v>2</v>
      </c>
      <c r="AP107" s="42"/>
      <c r="AQ107" s="75"/>
    </row>
    <row r="108" spans="1:43" s="174" customFormat="1" ht="16.5" x14ac:dyDescent="0.25">
      <c r="A108" s="108"/>
      <c r="B108" s="284"/>
      <c r="C108" s="284"/>
      <c r="D108" s="284"/>
      <c r="E108" s="284"/>
      <c r="F108" s="284"/>
      <c r="G108" s="284"/>
      <c r="H108" s="284"/>
      <c r="I108" s="284"/>
      <c r="J108" s="284"/>
      <c r="K108" s="284"/>
      <c r="L108" s="284"/>
      <c r="M108" s="284"/>
      <c r="N108" s="284"/>
      <c r="O108" s="284"/>
      <c r="P108" s="93"/>
      <c r="Q108" s="126"/>
      <c r="R108" s="127"/>
      <c r="S108" s="127"/>
      <c r="T108" s="127"/>
      <c r="U108" s="90"/>
      <c r="V108" s="127"/>
      <c r="W108" s="127"/>
      <c r="X108" s="127"/>
      <c r="Y108" s="127"/>
      <c r="Z108" s="127"/>
      <c r="AA108" s="127"/>
      <c r="AB108" s="127"/>
      <c r="AC108" s="127"/>
      <c r="AD108" s="127"/>
      <c r="AE108" s="127"/>
      <c r="AF108" s="127"/>
      <c r="AG108" s="91"/>
      <c r="AH108" s="91"/>
      <c r="AI108" s="129"/>
      <c r="AJ108" s="115"/>
      <c r="AK108" s="50"/>
      <c r="AL108" s="117"/>
      <c r="AM108" s="117"/>
      <c r="AN108" s="82"/>
      <c r="AO108" s="117"/>
      <c r="AP108" s="128"/>
      <c r="AQ108" s="175"/>
    </row>
    <row r="109" spans="1:43" s="11" customFormat="1" ht="6" customHeight="1" x14ac:dyDescent="0.3">
      <c r="A109" s="42"/>
      <c r="B109" s="42"/>
      <c r="C109" s="42"/>
      <c r="G109" s="42"/>
      <c r="H109" s="42"/>
      <c r="I109" s="42"/>
      <c r="J109" s="42"/>
      <c r="K109" s="42"/>
      <c r="L109" s="42"/>
      <c r="M109" s="42"/>
      <c r="N109" s="42"/>
      <c r="O109" s="42"/>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42"/>
      <c r="AL109" s="42"/>
      <c r="AM109" s="42"/>
      <c r="AN109" s="125"/>
      <c r="AO109" s="42"/>
      <c r="AP109" s="42"/>
      <c r="AQ109" s="40"/>
    </row>
    <row r="110" spans="1:43" s="23" customFormat="1" ht="16.5" x14ac:dyDescent="0.3">
      <c r="A110" s="208" t="s">
        <v>8</v>
      </c>
      <c r="B110" s="135" t="s">
        <v>73</v>
      </c>
      <c r="C110" s="99"/>
      <c r="G110" s="99"/>
      <c r="H110" s="99"/>
      <c r="I110" s="106"/>
      <c r="J110" s="105"/>
      <c r="K110" s="105"/>
      <c r="L110" s="105"/>
      <c r="M110" s="97"/>
      <c r="N110" s="107"/>
      <c r="O110" s="102"/>
      <c r="P110" s="105"/>
      <c r="Q110" s="105"/>
      <c r="R110" s="107"/>
      <c r="S110" s="107"/>
      <c r="T110" s="107"/>
      <c r="U110" s="107"/>
      <c r="V110" s="107"/>
      <c r="W110" s="102"/>
      <c r="X110" s="102"/>
      <c r="Y110" s="102"/>
      <c r="Z110" s="102"/>
      <c r="AA110" s="102"/>
      <c r="AB110" s="102"/>
      <c r="AC110" s="102"/>
      <c r="AD110" s="102"/>
      <c r="AE110" s="102"/>
      <c r="AF110" s="102"/>
      <c r="AG110" s="102"/>
      <c r="AH110" s="102"/>
      <c r="AI110" s="102"/>
      <c r="AJ110" s="110"/>
      <c r="AK110" s="221" t="str">
        <f>IF(AN71="X","X","")</f>
        <v/>
      </c>
      <c r="AL110" s="42" t="s">
        <v>1</v>
      </c>
      <c r="AM110" s="116"/>
      <c r="AN110" s="220" t="str">
        <f>IF(AK71="X","X","")</f>
        <v/>
      </c>
      <c r="AO110" s="42" t="s">
        <v>2</v>
      </c>
      <c r="AP110" s="42"/>
      <c r="AQ110" s="75"/>
    </row>
    <row r="111" spans="1:43" s="23" customFormat="1" ht="6" customHeight="1" x14ac:dyDescent="0.3">
      <c r="A111" s="176"/>
      <c r="B111" s="96"/>
      <c r="C111" s="102"/>
      <c r="G111" s="102"/>
      <c r="H111" s="102"/>
      <c r="I111" s="102"/>
      <c r="J111" s="102"/>
      <c r="K111" s="102"/>
      <c r="L111" s="102"/>
      <c r="M111" s="108"/>
      <c r="N111" s="108"/>
      <c r="O111" s="108"/>
      <c r="P111" s="108"/>
      <c r="Q111" s="102"/>
      <c r="R111" s="102"/>
      <c r="S111" s="102"/>
      <c r="T111" s="102"/>
      <c r="U111" s="102"/>
      <c r="V111" s="102"/>
      <c r="W111" s="102"/>
      <c r="X111" s="102"/>
      <c r="Y111" s="102"/>
      <c r="Z111" s="102"/>
      <c r="AA111" s="102"/>
      <c r="AB111" s="102"/>
      <c r="AC111" s="102"/>
      <c r="AD111" s="102"/>
      <c r="AE111" s="102"/>
      <c r="AF111" s="102"/>
      <c r="AG111" s="102"/>
      <c r="AH111" s="102"/>
      <c r="AI111" s="102"/>
      <c r="AJ111" s="110"/>
      <c r="AK111" s="32"/>
      <c r="AL111" s="42"/>
      <c r="AM111" s="42"/>
      <c r="AN111" s="87"/>
      <c r="AO111" s="42"/>
      <c r="AP111" s="42"/>
      <c r="AQ111" s="75"/>
    </row>
    <row r="112" spans="1:43" s="23" customFormat="1" ht="16.5" x14ac:dyDescent="0.3">
      <c r="A112" s="208" t="s">
        <v>8</v>
      </c>
      <c r="B112" s="95" t="s">
        <v>74</v>
      </c>
      <c r="C112" s="99"/>
      <c r="G112" s="99"/>
      <c r="H112" s="99"/>
      <c r="I112" s="97"/>
      <c r="J112" s="105"/>
      <c r="K112" s="105"/>
      <c r="L112" s="105"/>
      <c r="M112" s="97"/>
      <c r="N112" s="105"/>
      <c r="O112" s="102"/>
      <c r="P112" s="105"/>
      <c r="Q112" s="105"/>
      <c r="R112" s="113"/>
      <c r="S112" s="113"/>
      <c r="T112" s="105"/>
      <c r="U112" s="105"/>
      <c r="V112" s="105"/>
      <c r="W112" s="114"/>
      <c r="X112" s="114"/>
      <c r="Y112" s="114"/>
      <c r="Z112" s="114"/>
      <c r="AA112" s="102"/>
      <c r="AB112" s="102"/>
      <c r="AC112" s="102"/>
      <c r="AD112" s="102"/>
      <c r="AE112" s="102"/>
      <c r="AF112" s="102"/>
      <c r="AG112" s="102"/>
      <c r="AH112" s="102"/>
      <c r="AI112" s="102"/>
      <c r="AJ112" s="110"/>
      <c r="AK112" s="221" t="str">
        <f>IF(AN73="X","X","")</f>
        <v/>
      </c>
      <c r="AL112" s="42" t="s">
        <v>1</v>
      </c>
      <c r="AM112" s="116"/>
      <c r="AN112" s="220" t="str">
        <f>IF(AK73="X","X","")</f>
        <v/>
      </c>
      <c r="AO112" s="42" t="s">
        <v>2</v>
      </c>
      <c r="AP112" s="42"/>
      <c r="AQ112" s="75"/>
    </row>
    <row r="113" spans="1:60" s="23" customFormat="1" ht="6" customHeight="1" x14ac:dyDescent="0.3">
      <c r="A113" s="108"/>
      <c r="B113" s="96"/>
      <c r="C113" s="99"/>
      <c r="G113" s="99"/>
      <c r="H113" s="99"/>
      <c r="I113" s="97"/>
      <c r="J113" s="105"/>
      <c r="K113" s="105"/>
      <c r="L113" s="105"/>
      <c r="M113" s="97"/>
      <c r="N113" s="105"/>
      <c r="O113" s="102"/>
      <c r="P113" s="105"/>
      <c r="Q113" s="105"/>
      <c r="R113" s="105"/>
      <c r="S113" s="105"/>
      <c r="T113" s="105"/>
      <c r="U113" s="105"/>
      <c r="V113" s="105"/>
      <c r="W113" s="105"/>
      <c r="X113" s="105"/>
      <c r="Y113" s="105"/>
      <c r="Z113" s="105"/>
      <c r="AA113" s="105"/>
      <c r="AB113" s="105"/>
      <c r="AC113" s="96"/>
      <c r="AD113" s="102"/>
      <c r="AE113" s="102"/>
      <c r="AF113" s="102"/>
      <c r="AG113" s="102"/>
      <c r="AH113" s="102"/>
      <c r="AI113" s="102"/>
      <c r="AJ113" s="110"/>
      <c r="AK113" s="32"/>
      <c r="AL113" s="42"/>
      <c r="AM113" s="42"/>
      <c r="AN113" s="87"/>
      <c r="AO113" s="42"/>
      <c r="AP113" s="42"/>
      <c r="AQ113" s="75"/>
    </row>
    <row r="114" spans="1:60" s="23" customFormat="1" ht="16.5" x14ac:dyDescent="0.3">
      <c r="A114" s="208" t="s">
        <v>8</v>
      </c>
      <c r="B114" s="97" t="s">
        <v>75</v>
      </c>
      <c r="C114" s="99"/>
      <c r="G114" s="99"/>
      <c r="H114" s="99"/>
      <c r="I114" s="106"/>
      <c r="J114" s="105"/>
      <c r="K114" s="105"/>
      <c r="L114" s="105"/>
      <c r="M114" s="97"/>
      <c r="N114" s="107"/>
      <c r="O114" s="102"/>
      <c r="P114" s="105"/>
      <c r="Q114" s="105"/>
      <c r="R114" s="107"/>
      <c r="S114" s="107"/>
      <c r="T114" s="107"/>
      <c r="U114" s="107"/>
      <c r="V114" s="107"/>
      <c r="W114" s="107"/>
      <c r="X114" s="107"/>
      <c r="Y114" s="107"/>
      <c r="Z114" s="107"/>
      <c r="AA114" s="107"/>
      <c r="AB114" s="107"/>
      <c r="AC114" s="112"/>
      <c r="AD114" s="102"/>
      <c r="AE114" s="102"/>
      <c r="AF114" s="102"/>
      <c r="AG114" s="102"/>
      <c r="AH114" s="102"/>
      <c r="AI114" s="102"/>
      <c r="AJ114" s="110"/>
      <c r="AK114" s="221" t="str">
        <f>IF(AN76="X","X","")</f>
        <v/>
      </c>
      <c r="AL114" s="42" t="s">
        <v>1</v>
      </c>
      <c r="AM114" s="116"/>
      <c r="AN114" s="220" t="str">
        <f>IF(AK76="X","X","")</f>
        <v/>
      </c>
      <c r="AO114" s="42" t="s">
        <v>2</v>
      </c>
      <c r="AP114" s="42"/>
      <c r="AQ114" s="75"/>
    </row>
    <row r="115" spans="1:60" s="163" customFormat="1" ht="18" x14ac:dyDescent="0.25">
      <c r="A115" s="177"/>
      <c r="B115" s="178"/>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179"/>
      <c r="AR115" s="224"/>
      <c r="AS115" s="224"/>
      <c r="AT115" s="180"/>
      <c r="AU115" s="180"/>
      <c r="AV115" s="180"/>
    </row>
    <row r="116" spans="1:60" s="165" customFormat="1" ht="18" customHeight="1" x14ac:dyDescent="0.3">
      <c r="A116" s="182">
        <v>1</v>
      </c>
      <c r="B116" s="285" t="s">
        <v>58</v>
      </c>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166"/>
      <c r="AP116" s="166"/>
      <c r="AQ116" s="181"/>
      <c r="AR116" s="180"/>
      <c r="AS116" s="181"/>
    </row>
    <row r="117" spans="1:60" s="165" customFormat="1" ht="15" customHeight="1" x14ac:dyDescent="0.25">
      <c r="B117" s="285"/>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5"/>
      <c r="AO117" s="166"/>
      <c r="AP117" s="166"/>
      <c r="AQ117" s="181"/>
      <c r="AR117" s="180"/>
      <c r="AS117" s="181"/>
    </row>
    <row r="118" spans="1:60" s="165" customFormat="1" ht="15" customHeight="1" x14ac:dyDescent="0.25">
      <c r="B118" s="285"/>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166"/>
      <c r="AP118" s="166"/>
      <c r="AQ118" s="181"/>
      <c r="AR118" s="180"/>
      <c r="AS118" s="181"/>
    </row>
    <row r="119" spans="1:60" s="2" customFormat="1" ht="16.5" x14ac:dyDescent="0.3">
      <c r="A119" s="11"/>
      <c r="B119" s="150"/>
      <c r="C119" s="98"/>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2"/>
      <c r="AR119" s="11"/>
    </row>
    <row r="120" spans="1:60" s="11" customFormat="1" ht="16.5" customHeight="1" x14ac:dyDescent="0.3">
      <c r="A120" s="297">
        <v>4</v>
      </c>
      <c r="B120" s="297"/>
      <c r="C120" s="18"/>
      <c r="D120" s="283" t="s">
        <v>65</v>
      </c>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283"/>
      <c r="AA120" s="283"/>
      <c r="AB120" s="283"/>
      <c r="AC120" s="283"/>
      <c r="AD120" s="283"/>
      <c r="AE120" s="283"/>
      <c r="AF120" s="283"/>
      <c r="AG120" s="283"/>
      <c r="AH120" s="283"/>
      <c r="AI120" s="283"/>
      <c r="AJ120" s="283"/>
      <c r="AK120" s="221" t="e">
        <f>IF(AND(AK97="X",AK103="X",AK105="X",AK107="X",AK110="X",AK112="X",AK114="X"),"X","")</f>
        <v>#DIV/0!</v>
      </c>
      <c r="AL120" s="20" t="s">
        <v>1</v>
      </c>
      <c r="AM120" s="19"/>
      <c r="AN120" s="220" t="e">
        <f>IF(OR(AN95="X",AN97="X",AN103="X",AN105="X",AN107="X",AN110="X",AN112="X",AN114="X"),"X","")</f>
        <v>#DIV/0!</v>
      </c>
      <c r="AO120" s="20" t="s">
        <v>2</v>
      </c>
      <c r="AP120" s="20"/>
      <c r="AQ120" s="40"/>
    </row>
    <row r="121" spans="1:60" ht="15" customHeight="1" x14ac:dyDescent="0.25">
      <c r="C121" s="8"/>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83"/>
      <c r="Z121" s="283"/>
      <c r="AA121" s="283"/>
      <c r="AB121" s="283"/>
      <c r="AC121" s="283"/>
      <c r="AD121" s="283"/>
      <c r="AE121" s="283"/>
      <c r="AF121" s="283"/>
      <c r="AG121" s="283"/>
      <c r="AH121" s="283"/>
      <c r="AI121" s="283"/>
      <c r="AJ121" s="283"/>
      <c r="AK121" s="275"/>
      <c r="AL121" s="275"/>
      <c r="AM121" s="275"/>
      <c r="AN121" s="275"/>
      <c r="AO121" s="275"/>
      <c r="AP121" s="275"/>
      <c r="AQ121" s="8"/>
      <c r="AR121" s="8"/>
      <c r="AS121" s="8"/>
    </row>
    <row r="122" spans="1:60" s="132" customFormat="1" x14ac:dyDescent="0.2">
      <c r="A122" s="43"/>
      <c r="B122" s="133"/>
      <c r="C122" s="133"/>
      <c r="D122" s="133"/>
    </row>
    <row r="123" spans="1:60" s="3" customFormat="1" ht="13.5" x14ac:dyDescent="0.25">
      <c r="C123" s="6"/>
      <c r="D123" s="7"/>
      <c r="X123" s="5"/>
      <c r="AH123" s="4"/>
      <c r="AL123" s="140" t="s">
        <v>21</v>
      </c>
      <c r="AM123" s="6"/>
      <c r="AN123" s="6"/>
      <c r="AO123" s="6"/>
      <c r="AP123" s="6"/>
      <c r="AQ123" s="34"/>
      <c r="AR123" s="6"/>
      <c r="AS123" s="6"/>
      <c r="AT123" s="6"/>
      <c r="AU123" s="6"/>
      <c r="AV123" s="6"/>
      <c r="AW123" s="6"/>
    </row>
    <row r="124" spans="1:60" s="23" customFormat="1" ht="6" customHeight="1" x14ac:dyDescent="0.3">
      <c r="A124" s="21"/>
      <c r="B124" s="21"/>
      <c r="C124" s="21"/>
      <c r="D124" s="21"/>
      <c r="E124" s="29"/>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1"/>
      <c r="AN124" s="32"/>
      <c r="AO124" s="32"/>
      <c r="AP124" s="33"/>
      <c r="AQ124" s="37"/>
    </row>
    <row r="125" spans="1:60" s="222" customFormat="1" ht="18" customHeight="1" x14ac:dyDescent="0.25">
      <c r="A125" s="307" t="s">
        <v>60</v>
      </c>
      <c r="B125" s="307"/>
      <c r="C125" s="307"/>
      <c r="D125" s="307"/>
      <c r="E125" s="307"/>
      <c r="F125" s="307"/>
      <c r="G125" s="307"/>
      <c r="H125" s="307"/>
      <c r="I125" s="307"/>
      <c r="J125" s="307"/>
      <c r="K125" s="307"/>
      <c r="L125" s="307"/>
      <c r="M125" s="307"/>
      <c r="N125" s="307"/>
      <c r="O125" s="307"/>
      <c r="P125" s="307"/>
      <c r="Q125" s="307"/>
      <c r="R125" s="307"/>
      <c r="S125" s="307"/>
      <c r="T125" s="307"/>
      <c r="U125" s="307"/>
      <c r="V125" s="307"/>
      <c r="W125" s="307"/>
      <c r="X125" s="307"/>
      <c r="Y125" s="307"/>
      <c r="Z125" s="307"/>
      <c r="AA125" s="307"/>
      <c r="AB125" s="307"/>
      <c r="AC125" s="307"/>
      <c r="AD125" s="307"/>
      <c r="AE125" s="307"/>
      <c r="AF125" s="307"/>
      <c r="AG125" s="307"/>
      <c r="AH125" s="307"/>
      <c r="AI125" s="307"/>
      <c r="AJ125" s="307"/>
      <c r="AK125" s="307"/>
      <c r="AL125" s="307"/>
      <c r="AM125" s="307"/>
      <c r="AN125" s="307"/>
      <c r="AO125" s="307"/>
      <c r="AP125" s="307"/>
      <c r="AQ125" s="223"/>
      <c r="AR125" s="223"/>
      <c r="AS125" s="223"/>
      <c r="AT125" s="223"/>
      <c r="AU125" s="223"/>
      <c r="AV125" s="223"/>
      <c r="AW125" s="223"/>
      <c r="AX125" s="223"/>
      <c r="AY125" s="223"/>
      <c r="AZ125" s="223"/>
      <c r="BA125" s="223"/>
      <c r="BB125" s="223"/>
      <c r="BC125" s="223"/>
      <c r="BD125" s="223"/>
      <c r="BE125" s="223"/>
      <c r="BF125" s="223"/>
      <c r="BG125" s="223"/>
      <c r="BH125" s="223"/>
    </row>
    <row r="126" spans="1:60" s="132" customFormat="1" ht="12.75" x14ac:dyDescent="0.2"/>
    <row r="127" spans="1:60" s="132" customFormat="1" ht="16.5" x14ac:dyDescent="0.3">
      <c r="E127" s="45"/>
      <c r="F127" s="131"/>
      <c r="G127" s="131"/>
      <c r="H127" s="145"/>
      <c r="I127" s="145"/>
      <c r="J127" s="131"/>
      <c r="K127" s="131"/>
      <c r="L127" s="131"/>
      <c r="M127" s="131"/>
      <c r="N127" s="131"/>
      <c r="O127" s="131"/>
      <c r="P127" s="146"/>
      <c r="S127" s="144"/>
      <c r="T127" s="144"/>
      <c r="U127" s="144"/>
      <c r="V127" s="144"/>
      <c r="W127" s="144"/>
      <c r="X127" s="144"/>
      <c r="Y127" s="144"/>
      <c r="Z127" s="144"/>
      <c r="AA127" s="144"/>
      <c r="AB127" s="144"/>
      <c r="AC127" s="144"/>
      <c r="AD127" s="144"/>
      <c r="AE127" s="144"/>
      <c r="AF127" s="144"/>
      <c r="AG127" s="144"/>
      <c r="AH127" s="144"/>
      <c r="AI127" s="144"/>
      <c r="AJ127" s="144"/>
      <c r="AK127" s="144"/>
      <c r="AL127" s="141"/>
      <c r="AM127" s="141"/>
      <c r="AN127" s="141"/>
    </row>
    <row r="128" spans="1:60" s="184" customFormat="1" ht="8.1" customHeight="1" x14ac:dyDescent="0.3">
      <c r="A128" s="235"/>
      <c r="B128" s="236"/>
      <c r="C128" s="237"/>
      <c r="D128" s="237"/>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9"/>
      <c r="AN128" s="239"/>
      <c r="AO128" s="240"/>
      <c r="AP128" s="185"/>
      <c r="AQ128" s="186"/>
      <c r="AR128" s="187"/>
      <c r="AS128" s="187"/>
      <c r="AT128" s="187"/>
      <c r="AU128" s="187"/>
      <c r="AV128" s="187"/>
      <c r="AW128" s="187"/>
      <c r="AX128" s="187"/>
      <c r="AY128" s="187"/>
      <c r="AZ128" s="187"/>
      <c r="BA128" s="187"/>
      <c r="BB128" s="187"/>
      <c r="BC128" s="187"/>
      <c r="BD128" s="187"/>
      <c r="BE128" s="187"/>
      <c r="BF128" s="187"/>
      <c r="BG128" s="187"/>
      <c r="BH128" s="187"/>
    </row>
    <row r="129" spans="1:60" s="184" customFormat="1" ht="15.75" x14ac:dyDescent="0.25">
      <c r="A129" s="188"/>
      <c r="B129" s="241"/>
      <c r="C129" s="306" t="s">
        <v>66</v>
      </c>
      <c r="D129" s="306"/>
      <c r="E129" s="306"/>
      <c r="F129" s="306"/>
      <c r="G129" s="306"/>
      <c r="H129" s="306"/>
      <c r="I129" s="306"/>
      <c r="J129" s="306"/>
      <c r="K129" s="306"/>
      <c r="L129" s="306"/>
      <c r="M129" s="306"/>
      <c r="N129" s="306"/>
      <c r="O129" s="306"/>
      <c r="P129" s="306"/>
      <c r="Q129" s="306"/>
      <c r="R129" s="306"/>
      <c r="S129" s="306"/>
      <c r="T129" s="306"/>
      <c r="U129" s="306"/>
      <c r="V129" s="306"/>
      <c r="W129" s="306"/>
      <c r="X129" s="306"/>
      <c r="Y129" s="306"/>
      <c r="Z129" s="306"/>
      <c r="AA129" s="306"/>
      <c r="AB129" s="306"/>
      <c r="AC129" s="306"/>
      <c r="AD129" s="306"/>
      <c r="AE129" s="306"/>
      <c r="AF129" s="306"/>
      <c r="AG129" s="306"/>
      <c r="AH129" s="306"/>
      <c r="AI129" s="306"/>
      <c r="AJ129" s="306"/>
      <c r="AK129" s="306"/>
      <c r="AL129" s="306"/>
      <c r="AM129" s="306"/>
      <c r="AN129" s="306"/>
      <c r="AO129" s="242"/>
      <c r="AP129" s="185"/>
      <c r="AQ129" s="186"/>
      <c r="AR129" s="187"/>
      <c r="AS129" s="187"/>
      <c r="AT129" s="187"/>
      <c r="AU129" s="187"/>
      <c r="AV129" s="187"/>
      <c r="AW129" s="187"/>
      <c r="AX129" s="187"/>
      <c r="AY129" s="187"/>
      <c r="AZ129" s="187"/>
      <c r="BA129" s="187"/>
      <c r="BB129" s="187"/>
      <c r="BC129" s="187"/>
      <c r="BD129" s="187"/>
      <c r="BE129" s="187"/>
      <c r="BF129" s="187"/>
      <c r="BG129" s="187"/>
      <c r="BH129" s="187"/>
    </row>
    <row r="130" spans="1:60" s="189" customFormat="1" ht="15.75" x14ac:dyDescent="0.25">
      <c r="A130" s="188"/>
      <c r="B130" s="241"/>
      <c r="C130" s="306"/>
      <c r="D130" s="306"/>
      <c r="E130" s="306"/>
      <c r="F130" s="306"/>
      <c r="G130" s="306"/>
      <c r="H130" s="306"/>
      <c r="I130" s="306"/>
      <c r="J130" s="306"/>
      <c r="K130" s="306"/>
      <c r="L130" s="306"/>
      <c r="M130" s="306"/>
      <c r="N130" s="306"/>
      <c r="O130" s="306"/>
      <c r="P130" s="306"/>
      <c r="Q130" s="306"/>
      <c r="R130" s="306"/>
      <c r="S130" s="306"/>
      <c r="T130" s="306"/>
      <c r="U130" s="306"/>
      <c r="V130" s="306"/>
      <c r="W130" s="306"/>
      <c r="X130" s="306"/>
      <c r="Y130" s="306"/>
      <c r="Z130" s="306"/>
      <c r="AA130" s="306"/>
      <c r="AB130" s="306"/>
      <c r="AC130" s="306"/>
      <c r="AD130" s="306"/>
      <c r="AE130" s="306"/>
      <c r="AF130" s="306"/>
      <c r="AG130" s="306"/>
      <c r="AH130" s="306"/>
      <c r="AI130" s="306"/>
      <c r="AJ130" s="306"/>
      <c r="AK130" s="306"/>
      <c r="AL130" s="306"/>
      <c r="AM130" s="306"/>
      <c r="AN130" s="306"/>
      <c r="AO130" s="242"/>
      <c r="AP130" s="218"/>
      <c r="AQ130" s="190"/>
      <c r="AR130" s="191"/>
      <c r="AS130" s="191"/>
      <c r="AT130" s="191"/>
      <c r="AU130" s="191"/>
      <c r="AV130" s="191"/>
      <c r="AW130" s="191"/>
      <c r="AX130" s="191"/>
      <c r="AY130" s="191"/>
      <c r="AZ130" s="191"/>
      <c r="BA130" s="191"/>
      <c r="BB130" s="191"/>
      <c r="BC130" s="191"/>
      <c r="BD130" s="191"/>
      <c r="BE130" s="191"/>
      <c r="BF130" s="191"/>
      <c r="BG130" s="191"/>
      <c r="BH130" s="191"/>
    </row>
    <row r="131" spans="1:60" s="193" customFormat="1" ht="15.75" x14ac:dyDescent="0.25">
      <c r="A131" s="192"/>
      <c r="B131" s="241"/>
      <c r="C131" s="306"/>
      <c r="D131" s="306"/>
      <c r="E131" s="306"/>
      <c r="F131" s="306"/>
      <c r="G131" s="306"/>
      <c r="H131" s="306"/>
      <c r="I131" s="306"/>
      <c r="J131" s="306"/>
      <c r="K131" s="306"/>
      <c r="L131" s="306"/>
      <c r="M131" s="306"/>
      <c r="N131" s="306"/>
      <c r="O131" s="306"/>
      <c r="P131" s="306"/>
      <c r="Q131" s="306"/>
      <c r="R131" s="306"/>
      <c r="S131" s="306"/>
      <c r="T131" s="306"/>
      <c r="U131" s="306"/>
      <c r="V131" s="306"/>
      <c r="W131" s="306"/>
      <c r="X131" s="306"/>
      <c r="Y131" s="306"/>
      <c r="Z131" s="306"/>
      <c r="AA131" s="306"/>
      <c r="AB131" s="306"/>
      <c r="AC131" s="306"/>
      <c r="AD131" s="306"/>
      <c r="AE131" s="306"/>
      <c r="AF131" s="306"/>
      <c r="AG131" s="306"/>
      <c r="AH131" s="306"/>
      <c r="AI131" s="306"/>
      <c r="AJ131" s="306"/>
      <c r="AK131" s="306"/>
      <c r="AL131" s="306"/>
      <c r="AM131" s="306"/>
      <c r="AN131" s="306"/>
      <c r="AO131" s="243"/>
      <c r="AP131" s="219"/>
      <c r="AQ131" s="194"/>
      <c r="AR131" s="195"/>
      <c r="AS131" s="195"/>
      <c r="AT131" s="195"/>
      <c r="AU131" s="195"/>
      <c r="AV131" s="195"/>
      <c r="AW131" s="195"/>
      <c r="AX131" s="195"/>
      <c r="AY131" s="195"/>
      <c r="AZ131" s="195"/>
      <c r="BA131" s="195"/>
      <c r="BB131" s="195"/>
      <c r="BC131" s="195"/>
      <c r="BD131" s="195"/>
      <c r="BE131" s="195"/>
      <c r="BF131" s="195"/>
      <c r="BG131" s="195"/>
      <c r="BH131" s="195"/>
    </row>
    <row r="132" spans="1:60" s="193" customFormat="1" ht="15.75" x14ac:dyDescent="0.25">
      <c r="A132" s="192"/>
      <c r="B132" s="241"/>
      <c r="C132" s="306"/>
      <c r="D132" s="306"/>
      <c r="E132" s="306"/>
      <c r="F132" s="306"/>
      <c r="G132" s="306"/>
      <c r="H132" s="306"/>
      <c r="I132" s="306"/>
      <c r="J132" s="306"/>
      <c r="K132" s="306"/>
      <c r="L132" s="306"/>
      <c r="M132" s="306"/>
      <c r="N132" s="306"/>
      <c r="O132" s="306"/>
      <c r="P132" s="306"/>
      <c r="Q132" s="306"/>
      <c r="R132" s="306"/>
      <c r="S132" s="306"/>
      <c r="T132" s="306"/>
      <c r="U132" s="306"/>
      <c r="V132" s="306"/>
      <c r="W132" s="306"/>
      <c r="X132" s="306"/>
      <c r="Y132" s="306"/>
      <c r="Z132" s="306"/>
      <c r="AA132" s="306"/>
      <c r="AB132" s="306"/>
      <c r="AC132" s="306"/>
      <c r="AD132" s="306"/>
      <c r="AE132" s="306"/>
      <c r="AF132" s="306"/>
      <c r="AG132" s="306"/>
      <c r="AH132" s="306"/>
      <c r="AI132" s="306"/>
      <c r="AJ132" s="306"/>
      <c r="AK132" s="306"/>
      <c r="AL132" s="306"/>
      <c r="AM132" s="306"/>
      <c r="AN132" s="306"/>
      <c r="AO132" s="243"/>
      <c r="AP132" s="219"/>
      <c r="AQ132" s="194"/>
      <c r="AR132" s="195"/>
      <c r="AS132" s="195"/>
      <c r="AT132" s="195"/>
      <c r="AU132" s="195"/>
      <c r="AV132" s="195"/>
      <c r="AW132" s="195"/>
      <c r="AX132" s="195"/>
      <c r="AY132" s="195"/>
      <c r="AZ132" s="195"/>
      <c r="BA132" s="195"/>
      <c r="BB132" s="195"/>
      <c r="BC132" s="195"/>
      <c r="BD132" s="195"/>
      <c r="BE132" s="195"/>
      <c r="BF132" s="195"/>
      <c r="BG132" s="195"/>
      <c r="BH132" s="195"/>
    </row>
    <row r="133" spans="1:60" s="140" customFormat="1" ht="8.1" customHeight="1" x14ac:dyDescent="0.2">
      <c r="A133" s="192"/>
      <c r="B133" s="244"/>
      <c r="C133" s="245"/>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5"/>
      <c r="AM133" s="245"/>
      <c r="AN133" s="247"/>
      <c r="AO133" s="243"/>
      <c r="AP133" s="196"/>
      <c r="AQ133" s="197"/>
      <c r="AR133" s="198"/>
      <c r="AS133" s="198"/>
      <c r="AT133" s="198"/>
      <c r="AU133" s="198"/>
      <c r="AV133" s="198"/>
      <c r="AW133" s="198"/>
      <c r="AX133" s="198"/>
      <c r="AY133" s="198"/>
      <c r="AZ133" s="198"/>
      <c r="BA133" s="198"/>
      <c r="BB133" s="198"/>
      <c r="BC133" s="198"/>
      <c r="BD133" s="198"/>
      <c r="BE133" s="198"/>
      <c r="BF133" s="198"/>
      <c r="BG133" s="198"/>
      <c r="BH133" s="198"/>
    </row>
    <row r="134" spans="1:60" s="140" customFormat="1" ht="16.5" x14ac:dyDescent="0.3">
      <c r="A134" s="192"/>
      <c r="B134" s="244"/>
      <c r="C134" s="251"/>
      <c r="D134" s="248" t="s">
        <v>8</v>
      </c>
      <c r="E134" s="280" t="s">
        <v>67</v>
      </c>
      <c r="F134" s="280"/>
      <c r="G134" s="280"/>
      <c r="H134" s="280"/>
      <c r="I134" s="280"/>
      <c r="J134" s="280"/>
      <c r="K134" s="280"/>
      <c r="L134" s="280"/>
      <c r="M134" s="280"/>
      <c r="N134" s="280"/>
      <c r="O134" s="280"/>
      <c r="P134" s="280"/>
      <c r="Q134" s="280"/>
      <c r="R134" s="280"/>
      <c r="S134" s="280"/>
      <c r="T134" s="280"/>
      <c r="U134" s="280"/>
      <c r="V134" s="280"/>
      <c r="W134" s="280"/>
      <c r="X134" s="280"/>
      <c r="Y134" s="249" t="s">
        <v>54</v>
      </c>
      <c r="Z134" s="251"/>
      <c r="AA134" s="251"/>
      <c r="AB134" s="251"/>
      <c r="AC134" s="252"/>
      <c r="AD134" s="251"/>
      <c r="AE134" s="251"/>
      <c r="AF134" s="246"/>
      <c r="AG134" s="246"/>
      <c r="AH134" s="246"/>
      <c r="AI134" s="246"/>
      <c r="AJ134" s="246"/>
      <c r="AK134" s="246"/>
      <c r="AL134" s="245"/>
      <c r="AM134" s="245"/>
      <c r="AN134" s="247"/>
      <c r="AO134" s="243"/>
      <c r="AP134" s="196"/>
      <c r="AQ134" s="197"/>
      <c r="AR134" s="198"/>
      <c r="AS134" s="198"/>
      <c r="AT134" s="198"/>
      <c r="AU134" s="198"/>
      <c r="AV134" s="198"/>
      <c r="AW134" s="198"/>
      <c r="AX134" s="198"/>
      <c r="AY134" s="198"/>
      <c r="AZ134" s="198"/>
      <c r="BA134" s="198"/>
      <c r="BB134" s="198"/>
      <c r="BC134" s="198"/>
      <c r="BD134" s="198"/>
      <c r="BE134" s="198"/>
      <c r="BF134" s="198"/>
      <c r="BG134" s="198"/>
      <c r="BH134" s="198"/>
    </row>
    <row r="135" spans="1:60" s="197" customFormat="1" ht="16.5" x14ac:dyDescent="0.3">
      <c r="A135" s="188"/>
      <c r="B135" s="250"/>
      <c r="C135" s="254"/>
      <c r="D135" s="248" t="s">
        <v>8</v>
      </c>
      <c r="E135" s="280" t="s">
        <v>68</v>
      </c>
      <c r="F135" s="280"/>
      <c r="G135" s="280"/>
      <c r="H135" s="280"/>
      <c r="I135" s="280"/>
      <c r="J135" s="280"/>
      <c r="K135" s="280"/>
      <c r="L135" s="280"/>
      <c r="M135" s="280"/>
      <c r="N135" s="280"/>
      <c r="O135" s="280"/>
      <c r="P135" s="280"/>
      <c r="Q135" s="280"/>
      <c r="R135" s="280"/>
      <c r="S135" s="280"/>
      <c r="T135" s="280"/>
      <c r="U135" s="280"/>
      <c r="V135" s="255" t="s">
        <v>48</v>
      </c>
      <c r="W135" s="255"/>
      <c r="X135" s="255"/>
      <c r="Y135" s="263"/>
      <c r="Z135" s="255"/>
      <c r="AA135" s="255"/>
      <c r="AB135" s="255"/>
      <c r="AC135" s="256"/>
      <c r="AD135" s="255"/>
      <c r="AE135" s="255"/>
      <c r="AF135" s="251"/>
      <c r="AG135" s="251"/>
      <c r="AH135" s="251"/>
      <c r="AI135" s="251"/>
      <c r="AJ135" s="251"/>
      <c r="AK135" s="251"/>
      <c r="AL135" s="251"/>
      <c r="AM135" s="251"/>
      <c r="AN135" s="252"/>
      <c r="AO135" s="242"/>
    </row>
    <row r="136" spans="1:60" s="199" customFormat="1" ht="16.5" x14ac:dyDescent="0.3">
      <c r="A136" s="188"/>
      <c r="B136" s="253"/>
      <c r="C136" s="256"/>
      <c r="D136" s="248" t="s">
        <v>8</v>
      </c>
      <c r="E136" s="279" t="s">
        <v>55</v>
      </c>
      <c r="F136" s="279"/>
      <c r="G136" s="279"/>
      <c r="H136" s="279"/>
      <c r="I136" s="259"/>
      <c r="J136" s="251"/>
      <c r="K136" s="251"/>
      <c r="L136" s="251"/>
      <c r="M136" s="251"/>
      <c r="N136" s="251"/>
      <c r="O136" s="251"/>
      <c r="P136" s="251"/>
      <c r="Q136" s="251"/>
      <c r="R136" s="251"/>
      <c r="S136" s="251"/>
      <c r="T136" s="251"/>
      <c r="U136" s="251"/>
      <c r="V136" s="251"/>
      <c r="W136" s="251"/>
      <c r="X136" s="251"/>
      <c r="Y136" s="251"/>
      <c r="Z136" s="251"/>
      <c r="AA136" s="251"/>
      <c r="AB136" s="251"/>
      <c r="AC136" s="251"/>
      <c r="AD136" s="251"/>
      <c r="AE136" s="251"/>
      <c r="AF136" s="255"/>
      <c r="AG136" s="255"/>
      <c r="AH136" s="255"/>
      <c r="AI136" s="255"/>
      <c r="AJ136" s="255"/>
      <c r="AK136" s="255"/>
      <c r="AL136" s="255"/>
      <c r="AM136" s="255"/>
      <c r="AN136" s="256"/>
      <c r="AO136" s="257"/>
    </row>
    <row r="137" spans="1:60" s="184" customFormat="1" ht="8.1" customHeight="1" x14ac:dyDescent="0.25">
      <c r="A137" s="186"/>
      <c r="B137" s="258"/>
      <c r="C137" s="263"/>
      <c r="D137" s="264"/>
      <c r="E137" s="264"/>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51"/>
      <c r="AG137" s="251"/>
      <c r="AH137" s="251"/>
      <c r="AI137" s="251"/>
      <c r="AJ137" s="251"/>
      <c r="AK137" s="251"/>
      <c r="AL137" s="260"/>
      <c r="AM137" s="260"/>
      <c r="AN137" s="256"/>
      <c r="AO137" s="261"/>
      <c r="AP137" s="185"/>
      <c r="AQ137" s="186"/>
      <c r="AR137" s="187"/>
      <c r="AS137" s="187"/>
      <c r="AT137" s="187"/>
      <c r="AU137" s="187"/>
      <c r="AV137" s="187"/>
      <c r="AW137" s="187"/>
      <c r="AX137" s="187"/>
      <c r="AY137" s="187"/>
      <c r="AZ137" s="187"/>
      <c r="BA137" s="187"/>
      <c r="BB137" s="187"/>
      <c r="BC137" s="187"/>
      <c r="BD137" s="187"/>
      <c r="BE137" s="187"/>
      <c r="BF137" s="187"/>
      <c r="BG137" s="187"/>
      <c r="BH137" s="187"/>
    </row>
    <row r="138" spans="1:60" s="44" customFormat="1" ht="16.5" customHeight="1" x14ac:dyDescent="0.2">
      <c r="A138" s="197"/>
      <c r="B138" s="262"/>
      <c r="C138" s="249" t="s">
        <v>79</v>
      </c>
      <c r="D138" s="249"/>
      <c r="E138" s="249"/>
      <c r="F138" s="249"/>
      <c r="G138" s="249"/>
      <c r="H138" s="249"/>
      <c r="I138" s="249"/>
      <c r="J138" s="249"/>
      <c r="K138" s="249"/>
      <c r="L138" s="249"/>
      <c r="M138" s="249"/>
      <c r="N138" s="249"/>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8"/>
      <c r="AL138" s="266"/>
      <c r="AM138" s="266"/>
      <c r="AN138" s="263"/>
      <c r="AO138" s="267"/>
      <c r="AP138" s="133"/>
      <c r="AQ138" s="133"/>
    </row>
    <row r="139" spans="1:60" s="132" customFormat="1" ht="8.1" customHeight="1" x14ac:dyDescent="0.3">
      <c r="A139" s="235"/>
      <c r="B139" s="268"/>
      <c r="C139" s="269"/>
      <c r="D139" s="269"/>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c r="AJ139" s="270"/>
      <c r="AK139" s="270"/>
      <c r="AL139" s="270"/>
      <c r="AM139" s="271"/>
      <c r="AN139" s="271"/>
      <c r="AO139" s="272"/>
    </row>
    <row r="140" spans="1:60" s="44" customFormat="1" x14ac:dyDescent="0.2">
      <c r="A140" s="43"/>
      <c r="P140" s="151"/>
      <c r="Q140" s="151"/>
      <c r="U140" s="151"/>
      <c r="V140" s="151"/>
      <c r="W140" s="151"/>
      <c r="X140" s="151"/>
      <c r="Y140" s="151"/>
      <c r="Z140" s="151"/>
      <c r="AA140" s="151"/>
      <c r="AB140" s="151"/>
      <c r="AC140" s="151"/>
      <c r="AD140" s="151"/>
      <c r="AJ140" s="151"/>
      <c r="AK140" s="151"/>
      <c r="AL140" s="151"/>
      <c r="AM140" s="151"/>
      <c r="AN140" s="131"/>
    </row>
    <row r="141" spans="1:60" s="132" customFormat="1" ht="15" customHeight="1" x14ac:dyDescent="0.2">
      <c r="A141" s="294" t="s">
        <v>19</v>
      </c>
      <c r="B141" s="294"/>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152"/>
      <c r="AQ141" s="152"/>
      <c r="AR141" s="152"/>
      <c r="AS141" s="152"/>
    </row>
    <row r="142" spans="1:60" s="134" customFormat="1" ht="15" customHeight="1" x14ac:dyDescent="0.2">
      <c r="A142" s="294"/>
      <c r="B142" s="294"/>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153"/>
      <c r="AQ142" s="153"/>
      <c r="AR142" s="153"/>
      <c r="AS142" s="153"/>
    </row>
    <row r="143" spans="1:60" s="145" customFormat="1" x14ac:dyDescent="0.2">
      <c r="A143" s="294"/>
      <c r="B143" s="294"/>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152"/>
      <c r="AQ143" s="152"/>
      <c r="AR143" s="153"/>
      <c r="AS143" s="153"/>
    </row>
    <row r="144" spans="1:60" s="134" customFormat="1" ht="12.75" customHeight="1" x14ac:dyDescent="0.2">
      <c r="A144" s="294"/>
      <c r="B144" s="294"/>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row>
    <row r="145" spans="1:45" s="154" customFormat="1" ht="6" customHeight="1" x14ac:dyDescent="0.25">
      <c r="A145" s="294"/>
      <c r="B145" s="294"/>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row>
    <row r="146" spans="1:45" s="35" customFormat="1" x14ac:dyDescent="0.25">
      <c r="A146" s="294"/>
      <c r="B146" s="294"/>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row>
    <row r="147" spans="1:45" x14ac:dyDescent="0.25">
      <c r="A147" s="294"/>
      <c r="B147" s="294"/>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8"/>
      <c r="AQ147" s="8"/>
      <c r="AR147" s="8"/>
      <c r="AS147" s="8"/>
    </row>
    <row r="148" spans="1:45" x14ac:dyDescent="0.25">
      <c r="A148" s="294"/>
      <c r="B148" s="294"/>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294"/>
      <c r="AP148" s="8"/>
      <c r="AQ148" s="8"/>
      <c r="AR148" s="8"/>
      <c r="AS148" s="8"/>
    </row>
    <row r="149" spans="1:45" x14ac:dyDescent="0.25">
      <c r="A149" s="294"/>
      <c r="B149" s="294"/>
      <c r="C149" s="294"/>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8"/>
      <c r="AQ149" s="8"/>
      <c r="AR149" s="8"/>
      <c r="AS149" s="8"/>
    </row>
    <row r="150" spans="1:45" x14ac:dyDescent="0.25">
      <c r="C150" s="8"/>
      <c r="H150" s="26"/>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26"/>
      <c r="AK150" s="26"/>
      <c r="AL150" s="8"/>
      <c r="AM150" s="8"/>
      <c r="AN150" s="8"/>
      <c r="AO150" s="8"/>
      <c r="AP150" s="8"/>
      <c r="AQ150" s="8"/>
      <c r="AR150" s="8"/>
      <c r="AS150" s="8"/>
    </row>
    <row r="151" spans="1:45" ht="15" customHeight="1" x14ac:dyDescent="0.25">
      <c r="A151" s="294" t="s">
        <v>20</v>
      </c>
      <c r="B151" s="294"/>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c r="AE151" s="294"/>
      <c r="AF151" s="294"/>
      <c r="AG151" s="294"/>
      <c r="AH151" s="294"/>
      <c r="AI151" s="294"/>
      <c r="AJ151" s="152"/>
      <c r="AK151" s="152"/>
      <c r="AL151" s="152"/>
      <c r="AM151" s="152"/>
      <c r="AN151" s="152"/>
      <c r="AO151" s="152"/>
      <c r="AP151" s="8"/>
      <c r="AQ151" s="8"/>
      <c r="AR151" s="8"/>
      <c r="AS151" s="8"/>
    </row>
    <row r="152" spans="1:45" x14ac:dyDescent="0.25">
      <c r="A152" s="294"/>
      <c r="B152" s="294"/>
      <c r="C152" s="294"/>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c r="AG152" s="294"/>
      <c r="AH152" s="294"/>
      <c r="AI152" s="294"/>
      <c r="AJ152" s="8"/>
      <c r="AK152" s="8"/>
      <c r="AL152" s="8"/>
      <c r="AM152" s="8"/>
      <c r="AN152" s="8"/>
      <c r="AO152" s="8"/>
      <c r="AP152" s="8"/>
      <c r="AQ152" s="8"/>
      <c r="AR152" s="8"/>
      <c r="AS152" s="8"/>
    </row>
    <row r="153" spans="1:45" x14ac:dyDescent="0.25">
      <c r="A153" s="294"/>
      <c r="B153" s="294"/>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294"/>
      <c r="AG153" s="294"/>
      <c r="AH153" s="294"/>
      <c r="AI153" s="294"/>
      <c r="AJ153" s="8"/>
      <c r="AK153" s="8"/>
      <c r="AL153" s="8"/>
      <c r="AM153" s="8"/>
      <c r="AN153" s="8"/>
      <c r="AO153" s="8"/>
      <c r="AP153" s="8"/>
      <c r="AQ153" s="8"/>
      <c r="AR153" s="8"/>
      <c r="AS153" s="8"/>
    </row>
    <row r="154" spans="1:45" x14ac:dyDescent="0.25">
      <c r="A154" s="294"/>
      <c r="B154" s="294"/>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8"/>
      <c r="AK154" s="8"/>
      <c r="AL154" s="8"/>
      <c r="AM154" s="8"/>
      <c r="AN154" s="8"/>
      <c r="AO154" s="8"/>
      <c r="AP154" s="8"/>
      <c r="AQ154" s="8"/>
      <c r="AR154" s="8"/>
      <c r="AS154" s="8"/>
    </row>
    <row r="155" spans="1:45" x14ac:dyDescent="0.25">
      <c r="A155" s="294"/>
      <c r="B155" s="294"/>
      <c r="C155" s="294"/>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c r="AE155" s="294"/>
      <c r="AF155" s="294"/>
      <c r="AG155" s="294"/>
      <c r="AH155" s="294"/>
      <c r="AI155" s="294"/>
      <c r="AJ155" s="8"/>
      <c r="AK155" s="8"/>
      <c r="AL155" s="8"/>
      <c r="AM155" s="8"/>
      <c r="AN155" s="8"/>
      <c r="AO155" s="8"/>
      <c r="AP155" s="8"/>
      <c r="AQ155" s="8"/>
      <c r="AR155" s="8"/>
      <c r="AS155" s="8"/>
    </row>
    <row r="156" spans="1:45" x14ac:dyDescent="0.25">
      <c r="A156" s="294"/>
      <c r="B156" s="294"/>
      <c r="C156" s="294"/>
      <c r="D156" s="294"/>
      <c r="E156" s="294"/>
      <c r="F156" s="294"/>
      <c r="G156" s="294"/>
      <c r="H156" s="294"/>
      <c r="I156" s="294"/>
      <c r="J156" s="294"/>
      <c r="K156" s="294"/>
      <c r="L156" s="294"/>
      <c r="M156" s="294"/>
      <c r="N156" s="294"/>
      <c r="O156" s="294"/>
      <c r="P156" s="294"/>
      <c r="Q156" s="294"/>
      <c r="R156" s="294"/>
      <c r="S156" s="294"/>
      <c r="T156" s="294"/>
      <c r="U156" s="294"/>
      <c r="V156" s="294"/>
      <c r="W156" s="294"/>
      <c r="X156" s="294"/>
      <c r="Y156" s="294"/>
      <c r="Z156" s="294"/>
      <c r="AA156" s="294"/>
      <c r="AB156" s="294"/>
      <c r="AC156" s="294"/>
      <c r="AD156" s="294"/>
      <c r="AE156" s="294"/>
      <c r="AF156" s="294"/>
      <c r="AG156" s="294"/>
      <c r="AH156" s="294"/>
      <c r="AI156" s="294"/>
      <c r="AJ156" s="8"/>
      <c r="AK156" s="8"/>
      <c r="AL156" s="8"/>
      <c r="AM156" s="8"/>
      <c r="AN156" s="8"/>
      <c r="AO156" s="8"/>
      <c r="AP156" s="8"/>
      <c r="AQ156" s="8"/>
      <c r="AR156" s="8"/>
      <c r="AS156" s="8"/>
    </row>
    <row r="157" spans="1:45" x14ac:dyDescent="0.25">
      <c r="C157" s="8"/>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J157" s="8"/>
      <c r="AK157" s="8"/>
      <c r="AL157" s="8"/>
      <c r="AM157" s="8"/>
      <c r="AN157" s="8"/>
      <c r="AO157" s="8"/>
      <c r="AP157" s="8"/>
      <c r="AQ157" s="8"/>
      <c r="AR157" s="8"/>
      <c r="AS157" s="8"/>
    </row>
    <row r="158" spans="1:45" x14ac:dyDescent="0.25">
      <c r="C158" s="8"/>
      <c r="Z158" s="10"/>
      <c r="AJ158" s="8"/>
      <c r="AK158" s="8"/>
      <c r="AL158" s="8"/>
      <c r="AM158" s="8"/>
      <c r="AN158" s="8"/>
      <c r="AO158" s="8"/>
      <c r="AP158" s="8"/>
      <c r="AQ158" s="8"/>
      <c r="AR158" s="8"/>
      <c r="AS158" s="8"/>
    </row>
    <row r="159" spans="1:45" x14ac:dyDescent="0.25">
      <c r="C159" s="8"/>
      <c r="Z159" s="10"/>
      <c r="AJ159" s="8"/>
      <c r="AK159" s="8"/>
      <c r="AL159" s="8"/>
      <c r="AM159" s="8"/>
      <c r="AN159" s="8"/>
      <c r="AO159" s="8"/>
      <c r="AP159" s="8"/>
      <c r="AQ159" s="8"/>
      <c r="AR159" s="8"/>
      <c r="AS159" s="8"/>
    </row>
    <row r="160" spans="1:45" x14ac:dyDescent="0.25">
      <c r="C160" s="8"/>
      <c r="Z160" s="10"/>
      <c r="AJ160" s="8"/>
      <c r="AK160" s="8"/>
      <c r="AL160" s="8"/>
      <c r="AM160" s="8"/>
      <c r="AN160" s="8"/>
      <c r="AO160" s="8"/>
      <c r="AP160" s="8"/>
      <c r="AQ160" s="8"/>
      <c r="AR160" s="8"/>
      <c r="AS160" s="8"/>
    </row>
    <row r="161" spans="1:45" x14ac:dyDescent="0.25">
      <c r="C161" s="8"/>
      <c r="Z161" s="10"/>
      <c r="AJ161" s="8"/>
      <c r="AK161" s="8"/>
      <c r="AL161" s="8"/>
      <c r="AM161" s="8"/>
      <c r="AN161" s="8"/>
      <c r="AO161" s="8"/>
      <c r="AP161" s="8"/>
      <c r="AQ161" s="8"/>
      <c r="AR161" s="8"/>
      <c r="AS161" s="8"/>
    </row>
    <row r="162" spans="1:45" s="132" customFormat="1" x14ac:dyDescent="0.2">
      <c r="A162" s="43"/>
      <c r="B162" s="133"/>
      <c r="C162" s="133"/>
      <c r="D162" s="133"/>
    </row>
    <row r="163" spans="1:45" s="132" customFormat="1" ht="12.75" x14ac:dyDescent="0.2"/>
    <row r="164" spans="1:45" s="132" customFormat="1" ht="16.5" x14ac:dyDescent="0.3">
      <c r="E164" s="45"/>
      <c r="F164" s="131"/>
      <c r="G164" s="131"/>
      <c r="H164" s="145"/>
      <c r="I164" s="145"/>
      <c r="J164" s="131"/>
      <c r="K164" s="131"/>
      <c r="L164" s="131"/>
      <c r="M164" s="131"/>
      <c r="N164" s="131"/>
      <c r="O164" s="131"/>
      <c r="P164" s="146"/>
      <c r="S164" s="144"/>
      <c r="T164" s="144"/>
      <c r="U164" s="144"/>
      <c r="V164" s="144"/>
      <c r="W164" s="144"/>
      <c r="X164" s="144"/>
      <c r="Y164" s="144"/>
      <c r="Z164" s="144"/>
      <c r="AA164" s="144"/>
      <c r="AB164" s="144"/>
      <c r="AC164" s="144"/>
      <c r="AD164" s="144"/>
      <c r="AE164" s="144"/>
      <c r="AF164" s="144"/>
      <c r="AG164" s="144"/>
      <c r="AH164" s="144"/>
      <c r="AI164" s="144"/>
      <c r="AJ164" s="144"/>
      <c r="AK164" s="144"/>
      <c r="AL164" s="141"/>
      <c r="AM164" s="141"/>
      <c r="AN164" s="141"/>
    </row>
    <row r="165" spans="1:45" s="44" customFormat="1" x14ac:dyDescent="0.2">
      <c r="A165" s="43"/>
      <c r="B165" s="43"/>
      <c r="C165" s="133"/>
      <c r="D165" s="133"/>
      <c r="E165" s="45"/>
      <c r="F165" s="132"/>
      <c r="G165" s="134"/>
      <c r="H165" s="134"/>
      <c r="I165" s="147"/>
      <c r="J165" s="148"/>
      <c r="K165" s="148"/>
      <c r="L165" s="148"/>
      <c r="M165" s="148"/>
      <c r="N165" s="148"/>
      <c r="O165" s="148"/>
      <c r="P165" s="131"/>
      <c r="Q165" s="145"/>
      <c r="R165" s="145"/>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46"/>
      <c r="AN165" s="133"/>
      <c r="AO165" s="133"/>
      <c r="AP165" s="133"/>
      <c r="AQ165" s="133"/>
    </row>
    <row r="166" spans="1:45" s="132" customFormat="1" ht="12.75" x14ac:dyDescent="0.2">
      <c r="G166" s="134"/>
      <c r="H166" s="134"/>
      <c r="I166" s="147"/>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4"/>
    </row>
    <row r="167" spans="1:45" hidden="1" x14ac:dyDescent="0.25"/>
    <row r="168" spans="1:45" hidden="1" x14ac:dyDescent="0.25"/>
    <row r="169" spans="1:45" hidden="1" x14ac:dyDescent="0.25"/>
    <row r="170" spans="1:45" hidden="1" x14ac:dyDescent="0.25"/>
    <row r="171" spans="1:45" hidden="1" x14ac:dyDescent="0.25"/>
    <row r="172" spans="1:45" hidden="1" x14ac:dyDescent="0.25"/>
    <row r="173" spans="1:45" hidden="1" x14ac:dyDescent="0.25"/>
    <row r="174" spans="1:45" hidden="1" x14ac:dyDescent="0.25"/>
    <row r="175" spans="1:45" hidden="1" x14ac:dyDescent="0.25"/>
    <row r="176" spans="1:45" hidden="1" x14ac:dyDescent="0.25"/>
    <row r="177" hidden="1" x14ac:dyDescent="0.25"/>
  </sheetData>
  <sheetProtection password="CCB6" sheet="1" selectLockedCells="1"/>
  <mergeCells count="65">
    <mergeCell ref="E73:AF74"/>
    <mergeCell ref="I59:J59"/>
    <mergeCell ref="D36:E36"/>
    <mergeCell ref="D81:AO83"/>
    <mergeCell ref="C10:T10"/>
    <mergeCell ref="C9:N9"/>
    <mergeCell ref="H18:AP18"/>
    <mergeCell ref="AB25:AD25"/>
    <mergeCell ref="AI20:AP20"/>
    <mergeCell ref="H20:Z20"/>
    <mergeCell ref="AH37:AL37"/>
    <mergeCell ref="AH49:AL49"/>
    <mergeCell ref="AH51:AL51"/>
    <mergeCell ref="AH53:AL53"/>
    <mergeCell ref="AH55:AL55"/>
    <mergeCell ref="AH45:AL45"/>
    <mergeCell ref="AH47:AL47"/>
    <mergeCell ref="A3:AP3"/>
    <mergeCell ref="A67:AP67"/>
    <mergeCell ref="A125:AP125"/>
    <mergeCell ref="A15:AP16"/>
    <mergeCell ref="F27:AI28"/>
    <mergeCell ref="E77:AH79"/>
    <mergeCell ref="A22:B22"/>
    <mergeCell ref="G59:H59"/>
    <mergeCell ref="AB97:AD97"/>
    <mergeCell ref="AB91:AD91"/>
    <mergeCell ref="D32:AN34"/>
    <mergeCell ref="D22:AN23"/>
    <mergeCell ref="AB105:AD105"/>
    <mergeCell ref="X87:Y87"/>
    <mergeCell ref="AB93:AD93"/>
    <mergeCell ref="I61:J61"/>
    <mergeCell ref="A141:AO149"/>
    <mergeCell ref="A151:AI156"/>
    <mergeCell ref="G61:H61"/>
    <mergeCell ref="AG89:AH89"/>
    <mergeCell ref="A81:B81"/>
    <mergeCell ref="A120:B120"/>
    <mergeCell ref="A69:B69"/>
    <mergeCell ref="AB99:AD99"/>
    <mergeCell ref="AB103:AD103"/>
    <mergeCell ref="AB101:AD101"/>
    <mergeCell ref="AB107:AD107"/>
    <mergeCell ref="AB89:AD89"/>
    <mergeCell ref="Q85:AI85"/>
    <mergeCell ref="AB87:AD87"/>
    <mergeCell ref="AB95:AD95"/>
    <mergeCell ref="C129:AN132"/>
    <mergeCell ref="AT37:BH43"/>
    <mergeCell ref="AH39:AL39"/>
    <mergeCell ref="AH41:AL41"/>
    <mergeCell ref="AH43:AL43"/>
    <mergeCell ref="A5:AO8"/>
    <mergeCell ref="A12:AO13"/>
    <mergeCell ref="D25:E25"/>
    <mergeCell ref="K25:O25"/>
    <mergeCell ref="W25:X25"/>
    <mergeCell ref="E136:H136"/>
    <mergeCell ref="E135:U135"/>
    <mergeCell ref="AJ89:AP93"/>
    <mergeCell ref="D120:AJ121"/>
    <mergeCell ref="E134:X134"/>
    <mergeCell ref="B107:O108"/>
    <mergeCell ref="B116:AN118"/>
  </mergeCells>
  <hyperlinks>
    <hyperlink ref="E136:G136" r:id="rId1" display="CACFP staff"/>
    <hyperlink ref="E134:R134" r:id="rId2" display="Meal Pattern Requirements for CACFP Child Care Programs"/>
    <hyperlink ref="C9:N9" r:id="rId3" display="Crediting Yogurt in the CACFP"/>
    <hyperlink ref="E135:U135" r:id="rId4" display="Meal Patterns for CACFP Adult Day Care Centers"/>
    <hyperlink ref="C10:T10" r:id="rId5" display="Crediting Foods in CACFP Adult Day Care Centers"/>
  </hyperlinks>
  <pageMargins left="0.2" right="0.2" top="0.2" bottom="0.2" header="0.3" footer="0.1"/>
  <pageSetup scale="97" orientation="portrait" r:id="rId6"/>
  <headerFooter>
    <oddFooter>&amp;C&amp;"Arial Narrow,Regular"&amp;8Connecticut State Department of Education • Revised November 2019</oddFooter>
  </headerFooter>
  <rowBreaks count="2" manualBreakCount="2">
    <brk id="64" max="41" man="1"/>
    <brk id="122" max="41"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2018-11-05T18:02:26Z</cp:lastPrinted>
  <dcterms:created xsi:type="dcterms:W3CDTF">2011-06-30T11:51:22Z</dcterms:created>
  <dcterms:modified xsi:type="dcterms:W3CDTF">2019-11-17T14:41:43Z</dcterms:modified>
</cp:coreProperties>
</file>