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SFIORE\CNP Guides\CACFP\Crediting CACFP\Crediting Worksheets CACFP\"/>
    </mc:Choice>
  </mc:AlternateContent>
  <workbookProtection workbookPassword="C734" lockStructure="1"/>
  <bookViews>
    <workbookView xWindow="0" yWindow="0" windowWidth="28800" windowHeight="12810" tabRatio="500"/>
  </bookViews>
  <sheets>
    <sheet name="Worksheet 1" sheetId="1" r:id="rId1"/>
  </sheets>
  <definedNames>
    <definedName name="_xlnm.Print_Area" localSheetId="0">'Worksheet 1'!$A$1:$AQ$302</definedName>
  </definedNames>
  <calcPr calcId="162913"/>
</workbook>
</file>

<file path=xl/calcChain.xml><?xml version="1.0" encoding="utf-8"?>
<calcChain xmlns="http://schemas.openxmlformats.org/spreadsheetml/2006/main">
  <c r="AN245" i="1" l="1"/>
  <c r="AK245" i="1"/>
  <c r="AN243" i="1"/>
  <c r="AK243" i="1"/>
  <c r="AK241" i="1"/>
  <c r="AN241" i="1"/>
  <c r="L199" i="1" l="1"/>
  <c r="Q127" i="1"/>
  <c r="AN259" i="1" s="1"/>
  <c r="E127" i="1"/>
  <c r="AK259" i="1" s="1"/>
  <c r="AA162" i="1" l="1"/>
  <c r="AB216" i="1" l="1"/>
  <c r="V216" i="1"/>
  <c r="AE230" i="1" l="1"/>
  <c r="AE218" i="1" l="1"/>
  <c r="AE224" i="1"/>
  <c r="AK224" i="1" s="1"/>
  <c r="AE226" i="1"/>
  <c r="AK226" i="1" s="1"/>
  <c r="AE220" i="1"/>
  <c r="AE228" i="1"/>
  <c r="AE222" i="1"/>
  <c r="K143" i="1" l="1"/>
  <c r="AN257" i="1" l="1"/>
  <c r="AK257" i="1"/>
  <c r="V46" i="1"/>
  <c r="V50" i="1" l="1"/>
  <c r="AN255" i="1" s="1"/>
  <c r="AE238" i="1"/>
  <c r="AK238" i="1" s="1"/>
  <c r="AE232" i="1"/>
  <c r="AK232" i="1" s="1"/>
  <c r="AE234" i="1"/>
  <c r="AK234" i="1" s="1"/>
  <c r="V48" i="1"/>
  <c r="AK255" i="1" s="1"/>
  <c r="AN226" i="1" l="1"/>
  <c r="AN234" i="1"/>
  <c r="AE236" i="1"/>
  <c r="AK236" i="1" s="1"/>
  <c r="AK266" i="1" s="1"/>
  <c r="AN232" i="1"/>
  <c r="AN236" i="1" l="1"/>
  <c r="AN238" i="1"/>
  <c r="AN266" i="1" l="1"/>
  <c r="V40" i="1"/>
  <c r="AA164" i="1"/>
  <c r="AA166" i="1"/>
  <c r="AA168" i="1"/>
</calcChain>
</file>

<file path=xl/sharedStrings.xml><?xml version="1.0" encoding="utf-8"?>
<sst xmlns="http://schemas.openxmlformats.org/spreadsheetml/2006/main" count="242" uniqueCount="153">
  <si>
    <t xml:space="preserve">Manufacturer:  </t>
  </si>
  <si>
    <t xml:space="preserve"> Yes</t>
  </si>
  <si>
    <t xml:space="preserve"> No</t>
  </si>
  <si>
    <t>`</t>
  </si>
  <si>
    <t>Weight (ounces):</t>
  </si>
  <si>
    <t xml:space="preserve">equals </t>
  </si>
  <si>
    <t xml:space="preserve"> grams</t>
  </si>
  <si>
    <t>Calories</t>
  </si>
  <si>
    <t>g</t>
  </si>
  <si>
    <t>Trans Fat (g)</t>
  </si>
  <si>
    <t>Sodium (mg)</t>
  </si>
  <si>
    <t>mg</t>
  </si>
  <si>
    <t>·</t>
  </si>
  <si>
    <t>C</t>
  </si>
  <si>
    <t>with at least 2.5 g of fiber most often</t>
  </si>
  <si>
    <t xml:space="preserve">Sugars (g) </t>
  </si>
  <si>
    <t>A</t>
  </si>
  <si>
    <t>B</t>
  </si>
  <si>
    <t xml:space="preserve">The Connecticut State Department of Education is committed to a policy of equal opportunity/affirmative action for all qualified persons. The Connecticut Department of Education does not discriminate in any employment practice, education program, or educational activity on the basis of age, ancestry, color, criminal record (in state employment and licensing), gender identity or expression, genetic information, intellectual disability, learning disability, marital status, mental disability (past or present), national origin, physical disability (including blindness), race, religious creed, retaliation for previously opposed discrimination or coercion, sex (pregnancy or sexual harassment), sexual orientation, veteran status or workplace hazards to reproductive systems, unless there is a bona fide occupational qualification excluding persons in any of the aforementioned protected classes.
</t>
  </si>
  <si>
    <t>Inquiries regarding the Connecticut State Department of Education’s nondiscrimination policies should be directed to: Levy Gillespie, Equal Employment Opportunity Director/Americans with Disabilities Coordinator (ADA), Connecticut State Department of Education, 450 Columbus Boulevard, Suite 607, Hartford, CT 06103, 860-807-2071, levy.gillespie@ct.gov.</t>
  </si>
  <si>
    <t>Part 1 — CACFP Sugar Limit</t>
  </si>
  <si>
    <t xml:space="preserve"> List first ingredient:</t>
  </si>
  <si>
    <t xml:space="preserve"> List fortification nutrients:</t>
  </si>
  <si>
    <t xml:space="preserve"> List the grams (g) of sugars per serving:</t>
  </si>
  <si>
    <t xml:space="preserve"> List the serving size in grams:</t>
  </si>
  <si>
    <t xml:space="preserve"> Grams of sugars per ounce:</t>
  </si>
  <si>
    <t>D</t>
  </si>
  <si>
    <t xml:space="preserve"> Is C equal to or less than 6 grams?:</t>
  </si>
  <si>
    <t>Part 2 — Grain Ingredients</t>
  </si>
  <si>
    <t>Part 3 — CACFP Crediting Criteria</t>
  </si>
  <si>
    <t>Part 4 — CACFP Whole Grain-rich (WGR) Criteria</t>
  </si>
  <si>
    <t>Part 5 — Nutrition Information for Manufacturer's Serving</t>
  </si>
  <si>
    <t>Part 6 — CACFP Serving Size</t>
  </si>
  <si>
    <t>Total fat (g)</t>
  </si>
  <si>
    <t>Saturated fat (g)</t>
  </si>
  <si>
    <t>Percentage of calories from fat</t>
  </si>
  <si>
    <t>Percentage of calories from saturated fat</t>
  </si>
  <si>
    <t>Percentage of calories from sugars</t>
  </si>
  <si>
    <t xml:space="preserve">Dietary fiber (g) </t>
  </si>
  <si>
    <t xml:space="preserve">  Grams of sugars per ounce</t>
  </si>
  <si>
    <r>
      <t xml:space="preserve">Trans fat: </t>
    </r>
    <r>
      <rPr>
        <sz val="11"/>
        <rFont val="Arial Narrow"/>
        <family val="2"/>
      </rPr>
      <t>less than 0.5 g</t>
    </r>
  </si>
  <si>
    <r>
      <t xml:space="preserve">Sodium: </t>
    </r>
    <r>
      <rPr>
        <sz val="11"/>
        <rFont val="Arial Narrow"/>
        <family val="2"/>
      </rPr>
      <t>200 mg or less</t>
    </r>
  </si>
  <si>
    <r>
      <t xml:space="preserve">Fiber: </t>
    </r>
    <r>
      <rPr>
        <sz val="11"/>
        <rFont val="Arial Narrow"/>
        <family val="2"/>
      </rPr>
      <t>Choose whole grains and foods</t>
    </r>
  </si>
  <si>
    <r>
      <t xml:space="preserve">Fat: </t>
    </r>
    <r>
      <rPr>
        <sz val="11"/>
        <rFont val="Arial Narrow"/>
        <family val="2"/>
      </rPr>
      <t>35% or less</t>
    </r>
  </si>
  <si>
    <r>
      <t xml:space="preserve">Saturated fat: </t>
    </r>
    <r>
      <rPr>
        <sz val="11"/>
        <rFont val="Arial Narrow"/>
        <family val="2"/>
      </rPr>
      <t>less than 10%</t>
    </r>
  </si>
  <si>
    <r>
      <t xml:space="preserve">Sugars: </t>
    </r>
    <r>
      <rPr>
        <sz val="11"/>
        <rFont val="Arial Narrow"/>
        <family val="2"/>
      </rPr>
      <t>35% or less</t>
    </r>
  </si>
  <si>
    <r>
      <t>Æ</t>
    </r>
    <r>
      <rPr>
        <b/>
        <sz val="11"/>
        <color rgb="FFFF0000"/>
        <rFont val="Arial Narrow"/>
        <family val="2"/>
      </rPr>
      <t>STOP: Do not complete the other sections of this worksheet.</t>
    </r>
  </si>
  <si>
    <r>
      <t xml:space="preserve"> Yes: </t>
    </r>
    <r>
      <rPr>
        <sz val="11"/>
        <color indexed="8"/>
        <rFont val="Arial Narrow"/>
        <family val="2"/>
      </rPr>
      <t>Meets sugar limit. Proceed to Part 2.</t>
    </r>
  </si>
  <si>
    <r>
      <t xml:space="preserve">Note: </t>
    </r>
    <r>
      <rPr>
        <sz val="11"/>
        <rFont val="Arial Narrow"/>
        <family val="2"/>
      </rPr>
      <t xml:space="preserve">CACFP sponsors should keep completed worksheets on file for the Administrative Review of the CACFP. The CSDE recommends </t>
    </r>
  </si>
  <si>
    <r>
      <t xml:space="preserve">maintaining completed worksheets </t>
    </r>
    <r>
      <rPr>
        <b/>
        <sz val="11"/>
        <rFont val="Arial Narrow"/>
        <family val="2"/>
      </rPr>
      <t>electronically</t>
    </r>
    <r>
      <rPr>
        <sz val="11"/>
        <rFont val="Arial Narrow"/>
        <family val="2"/>
      </rPr>
      <t xml:space="preserve"> in a folder on the computer. Printed copies are not required. </t>
    </r>
  </si>
  <si>
    <t>Page 4 of 6</t>
  </si>
  <si>
    <t>cups:</t>
  </si>
  <si>
    <t xml:space="preserve">dry weight (g): </t>
  </si>
  <si>
    <t xml:space="preserve"> cups =</t>
  </si>
  <si>
    <r>
      <rPr>
        <b/>
        <sz val="11"/>
        <color rgb="FFFF0000"/>
        <rFont val="Arial Narrow"/>
        <family val="2"/>
      </rPr>
      <t xml:space="preserve">Note: </t>
    </r>
    <r>
      <rPr>
        <sz val="11"/>
        <color indexed="8"/>
        <rFont val="Arial Narrow"/>
        <family val="2"/>
      </rPr>
      <t>Fortified breakfast cereals typically contain the five enrichment nutrients (thiamin, riboflavin, niacin, folic acid, and iron) plus other vitamins and minerals.</t>
    </r>
  </si>
  <si>
    <r>
      <t xml:space="preserve">CACFP facility. The USDA’s </t>
    </r>
    <r>
      <rPr>
        <i/>
        <sz val="11"/>
        <color indexed="8"/>
        <rFont val="Arial Narrow"/>
        <family val="2"/>
      </rPr>
      <t>CACFP Best Practices</t>
    </r>
    <r>
      <rPr>
        <sz val="11"/>
        <color indexed="8"/>
        <rFont val="Arial Narrow"/>
        <family val="2"/>
      </rPr>
      <t xml:space="preserve"> recommends at least two servings of WGR grains per day. </t>
    </r>
  </si>
  <si>
    <t xml:space="preserve"> Serving size:         </t>
  </si>
  <si>
    <t xml:space="preserve"> Nutrition Information:</t>
  </si>
  <si>
    <t xml:space="preserve"> Saturated fat (g)</t>
  </si>
  <si>
    <t xml:space="preserve"> Trans fat (g)</t>
  </si>
  <si>
    <t xml:space="preserve"> Percentage of calories from fat</t>
  </si>
  <si>
    <t xml:space="preserve"> Percentage of calories from saturated fat</t>
  </si>
  <si>
    <t xml:space="preserve"> Percentage of calories from sugars</t>
  </si>
  <si>
    <t xml:space="preserve"> Cups: </t>
  </si>
  <si>
    <t xml:space="preserve">in the Child and Adult Care Food Program (CACFP) </t>
  </si>
  <si>
    <t>Grain Servings for the CACFP</t>
  </si>
  <si>
    <t>Crediting Breakfast Cereals in the CACFP</t>
  </si>
  <si>
    <r>
      <t xml:space="preserve">Instructions: </t>
    </r>
    <r>
      <rPr>
        <sz val="11"/>
        <rFont val="Arial Narrow"/>
        <family val="2"/>
      </rPr>
      <t xml:space="preserve">Use the product's </t>
    </r>
    <r>
      <rPr>
        <b/>
        <sz val="11"/>
        <rFont val="Arial Narrow"/>
        <family val="2"/>
      </rPr>
      <t>Nutrition Facts label</t>
    </r>
    <r>
      <rPr>
        <sz val="11"/>
        <rFont val="Arial Narrow"/>
        <family val="2"/>
      </rPr>
      <t xml:space="preserve"> and </t>
    </r>
    <r>
      <rPr>
        <b/>
        <sz val="11"/>
        <rFont val="Arial Narrow"/>
        <family val="2"/>
      </rPr>
      <t>ingredients statement</t>
    </r>
    <r>
      <rPr>
        <sz val="11"/>
        <rFont val="Arial Narrow"/>
        <family val="2"/>
      </rPr>
      <t xml:space="preserve"> to enter information in the blue boxes, following the directions indicated. For "yes" or "no" questions, enter "X" in the appropriate box. The yellow boxes calculate automatically. </t>
    </r>
  </si>
  <si>
    <t>Whole Grain-rich Criteria for the CACFP</t>
  </si>
  <si>
    <t>Crediting Whole Grains in the CACFP</t>
  </si>
  <si>
    <t xml:space="preserve">Crediting Enriched Grains in the CACFP
</t>
  </si>
  <si>
    <r>
      <t xml:space="preserve"> Calories </t>
    </r>
    <r>
      <rPr>
        <i/>
        <sz val="11"/>
        <rFont val="Arial Narrow"/>
        <family val="2"/>
      </rPr>
      <t xml:space="preserve">(cereal alone </t>
    </r>
    <r>
      <rPr>
        <b/>
        <i/>
        <sz val="11"/>
        <rFont val="Arial Narrow"/>
        <family val="2"/>
      </rPr>
      <t>without</t>
    </r>
    <r>
      <rPr>
        <i/>
        <sz val="11"/>
        <rFont val="Arial Narrow"/>
        <family val="2"/>
      </rPr>
      <t xml:space="preserve"> milk)</t>
    </r>
  </si>
  <si>
    <t>Examples include acesulfame potassium, aspartame, and sucralose, stevia (Rebiana, Rebaudioside A, Truvia, PureVia, and SweetLeaf), and sugar alcohols (e.g., sorbitol, mannitol, xylitol, maltitol, maltitol syrup, lactitol, erythritol, isomalt, and hydrogenated starch hydrolysates (HSH)).</t>
  </si>
  <si>
    <t>Nutrition information for serving size</t>
  </si>
  <si>
    <t>(CSDE Guide)</t>
  </si>
  <si>
    <t>(CSDE webpage)</t>
  </si>
  <si>
    <t>CACFP staff</t>
  </si>
  <si>
    <t>CACFP Best Practices</t>
  </si>
  <si>
    <r>
      <t xml:space="preserve">Read the </t>
    </r>
    <r>
      <rPr>
        <b/>
        <sz val="11"/>
        <rFont val="Arial Narrow"/>
        <family val="2"/>
      </rPr>
      <t>ingredients statement</t>
    </r>
    <r>
      <rPr>
        <sz val="11"/>
        <rFont val="Arial Narrow"/>
        <family val="2"/>
      </rPr>
      <t xml:space="preserve">. List the </t>
    </r>
    <r>
      <rPr>
        <b/>
        <sz val="11"/>
        <rFont val="Arial Narrow"/>
        <family val="2"/>
      </rPr>
      <t>first</t>
    </r>
    <r>
      <rPr>
        <sz val="11"/>
        <rFont val="Arial Narrow"/>
        <family val="2"/>
      </rPr>
      <t xml:space="preserve"> ingredient and </t>
    </r>
    <r>
      <rPr>
        <b/>
        <sz val="11"/>
        <rFont val="Arial Narrow"/>
        <family val="2"/>
      </rPr>
      <t>fortification nutrient</t>
    </r>
    <r>
      <rPr>
        <sz val="11"/>
        <rFont val="Arial Narrow"/>
        <family val="2"/>
      </rPr>
      <t>s.</t>
    </r>
  </si>
  <si>
    <r>
      <t xml:space="preserve">Read the </t>
    </r>
    <r>
      <rPr>
        <b/>
        <sz val="11"/>
        <rFont val="Arial Narrow"/>
        <family val="2"/>
      </rPr>
      <t xml:space="preserve">Nutrition Facts </t>
    </r>
    <r>
      <rPr>
        <sz val="11"/>
        <rFont val="Arial Narrow"/>
        <family val="2"/>
      </rPr>
      <t>label. Enter the product's</t>
    </r>
    <r>
      <rPr>
        <b/>
        <sz val="11"/>
        <rFont val="Arial Narrow"/>
        <family val="2"/>
      </rPr>
      <t xml:space="preserve"> grams of sugars per serving</t>
    </r>
    <r>
      <rPr>
        <sz val="11"/>
        <rFont val="Arial Narrow"/>
        <family val="2"/>
      </rPr>
      <t xml:space="preserve"> in the blue box in A below. Enter the product's </t>
    </r>
    <r>
      <rPr>
        <b/>
        <sz val="11"/>
        <rFont val="Arial Narrow"/>
        <family val="2"/>
      </rPr>
      <t>serving size weight (grams)</t>
    </r>
    <r>
      <rPr>
        <sz val="11"/>
        <rFont val="Arial Narrow"/>
        <family val="2"/>
      </rPr>
      <t xml:space="preserve"> in the blue box in B below. If the product weight is listed only in ounces, enter ounces in the blue box below to convert to grams.</t>
    </r>
  </si>
  <si>
    <r>
      <t xml:space="preserve">Is the </t>
    </r>
    <r>
      <rPr>
        <b/>
        <sz val="11"/>
        <color indexed="8"/>
        <rFont val="Arial Narrow"/>
        <family val="2"/>
      </rPr>
      <t>first</t>
    </r>
    <r>
      <rPr>
        <sz val="11"/>
        <color indexed="8"/>
        <rFont val="Arial Narrow"/>
        <family val="2"/>
      </rPr>
      <t xml:space="preserve"> ingredient a whole grain, enriched grain, bran, or germ? See A in part 1.</t>
    </r>
  </si>
  <si>
    <r>
      <t>Read the</t>
    </r>
    <r>
      <rPr>
        <b/>
        <sz val="11"/>
        <rFont val="Arial Narrow"/>
        <family val="2"/>
      </rPr>
      <t xml:space="preserve"> ingredients statement</t>
    </r>
    <r>
      <rPr>
        <sz val="11"/>
        <rFont val="Arial Narrow"/>
        <family val="2"/>
      </rPr>
      <t>. For each question below, check (X) either "Yes" or "No" in the blue boxes.</t>
    </r>
  </si>
  <si>
    <t>Page 1 of 6</t>
  </si>
  <si>
    <t>Page 2 of 6</t>
  </si>
  <si>
    <t>Page 3 of 6</t>
  </si>
  <si>
    <t>Page 5 of 6</t>
  </si>
  <si>
    <t>Page 6 of 6</t>
  </si>
  <si>
    <t>Child Care Centers and Family Day Care Homes (Through September 30, 2021)</t>
  </si>
  <si>
    <t>Name of product:</t>
  </si>
  <si>
    <t xml:space="preserve">Date reviewed:  </t>
  </si>
  <si>
    <r>
      <t>Is the</t>
    </r>
    <r>
      <rPr>
        <b/>
        <sz val="11"/>
        <color indexed="8"/>
        <rFont val="Arial Narrow"/>
        <family val="2"/>
      </rPr>
      <t xml:space="preserve"> </t>
    </r>
    <r>
      <rPr>
        <sz val="11"/>
        <color indexed="8"/>
        <rFont val="Arial Narrow"/>
        <family val="2"/>
      </rPr>
      <t>cereal</t>
    </r>
    <r>
      <rPr>
        <b/>
        <sz val="11"/>
        <color indexed="8"/>
        <rFont val="Arial Narrow"/>
        <family val="2"/>
      </rPr>
      <t xml:space="preserve"> fortified</t>
    </r>
    <r>
      <rPr>
        <sz val="11"/>
        <color indexed="8"/>
        <rFont val="Arial Narrow"/>
        <family val="2"/>
      </rPr>
      <t>?  See B in part 1.</t>
    </r>
  </si>
  <si>
    <t>Is the answer “Yes” for questions 1 and 2?</t>
  </si>
  <si>
    <r>
      <t>Is the</t>
    </r>
    <r>
      <rPr>
        <b/>
        <sz val="11"/>
        <color indexed="8"/>
        <rFont val="Arial Narrow"/>
        <family val="2"/>
      </rPr>
      <t xml:space="preserve"> first ingredient</t>
    </r>
    <r>
      <rPr>
        <sz val="11"/>
        <color indexed="8"/>
        <rFont val="Arial Narrow"/>
        <family val="2"/>
      </rPr>
      <t xml:space="preserve"> a whole grain? See A in part 1.</t>
    </r>
  </si>
  <si>
    <r>
      <t xml:space="preserve"> Yes:</t>
    </r>
    <r>
      <rPr>
        <sz val="11"/>
        <color indexed="8"/>
        <rFont val="Arial Narrow"/>
        <family val="2"/>
      </rPr>
      <t xml:space="preserve"> Cereal is WGR</t>
    </r>
  </si>
  <si>
    <r>
      <t xml:space="preserve"> No:</t>
    </r>
    <r>
      <rPr>
        <sz val="11"/>
        <color indexed="8"/>
        <rFont val="Arial Narrow"/>
        <family val="2"/>
      </rPr>
      <t xml:space="preserve"> Cereal is not WGR </t>
    </r>
  </si>
  <si>
    <t xml:space="preserve"> Weight (grams):</t>
  </si>
  <si>
    <r>
      <rPr>
        <b/>
        <sz val="11"/>
        <color rgb="FFFF0000"/>
        <rFont val="Arial Narrow"/>
        <family val="2"/>
      </rPr>
      <t>Note:</t>
    </r>
    <r>
      <rPr>
        <sz val="11"/>
        <rFont val="Arial Narrow"/>
        <family val="2"/>
      </rPr>
      <t xml:space="preserve"> A commercial product's serving size on the Nutrition Facts label may be different from the required CACFP serving size. Part 6 of this worksheet calculates the CACFP serving and part 7 calculates the nutrition information for the actual serving provided by the CACFP facility.</t>
    </r>
  </si>
  <si>
    <r>
      <t xml:space="preserve">In the blue box below, indicate the </t>
    </r>
    <r>
      <rPr>
        <b/>
        <sz val="11"/>
        <rFont val="Arial Narrow"/>
        <family val="2"/>
      </rPr>
      <t>amount (cups)</t>
    </r>
    <r>
      <rPr>
        <sz val="11"/>
        <rFont val="Arial Narrow"/>
        <family val="2"/>
      </rPr>
      <t xml:space="preserve"> of the </t>
    </r>
    <r>
      <rPr>
        <b/>
        <sz val="11"/>
        <rFont val="Arial Narrow"/>
        <family val="2"/>
      </rPr>
      <t xml:space="preserve">actual serving of RTE breakfast cereal </t>
    </r>
    <r>
      <rPr>
        <sz val="11"/>
        <rFont val="Arial Narrow"/>
        <family val="2"/>
      </rPr>
      <t>that will be provided by the CACFP facility. The equivalent serving of the grains component  for each age group calculates automatically in the yellow box highlighted in orange.</t>
    </r>
  </si>
  <si>
    <t>RTE  breakfast cereals cannot contain more than 6 grams of sugars per dry ounce.</t>
  </si>
  <si>
    <r>
      <t xml:space="preserve">A RTE breakfast cereal meets the WGR criteria if 1) it meets the </t>
    </r>
    <r>
      <rPr>
        <b/>
        <sz val="11"/>
        <color indexed="8"/>
        <rFont val="Arial Narrow"/>
        <family val="2"/>
      </rPr>
      <t>sugar limit</t>
    </r>
    <r>
      <rPr>
        <sz val="11"/>
        <color indexed="8"/>
        <rFont val="Arial Narrow"/>
        <family val="2"/>
      </rPr>
      <t xml:space="preserve"> of no more than 6 grams of sugars per dry ounce (see Part 1); 2) the first ingredient is a </t>
    </r>
    <r>
      <rPr>
        <b/>
        <sz val="11"/>
        <color indexed="8"/>
        <rFont val="Arial Narrow"/>
        <family val="2"/>
      </rPr>
      <t>whole grain</t>
    </r>
    <r>
      <rPr>
        <sz val="11"/>
        <color indexed="8"/>
        <rFont val="Arial Narrow"/>
        <family val="2"/>
      </rPr>
      <t>; and 3)</t>
    </r>
    <r>
      <rPr>
        <b/>
        <sz val="11"/>
        <color indexed="8"/>
        <rFont val="Arial Narrow"/>
        <family val="2"/>
      </rPr>
      <t xml:space="preserve"> </t>
    </r>
    <r>
      <rPr>
        <sz val="11"/>
        <color indexed="8"/>
        <rFont val="Arial Narrow"/>
        <family val="2"/>
      </rPr>
      <t xml:space="preserve">and the cereal is </t>
    </r>
    <r>
      <rPr>
        <b/>
        <sz val="11"/>
        <color indexed="8"/>
        <rFont val="Arial Narrow"/>
        <family val="2"/>
      </rPr>
      <t>fortified.</t>
    </r>
    <r>
      <rPr>
        <sz val="11"/>
        <color indexed="8"/>
        <rFont val="Arial Narrow"/>
        <family val="2"/>
      </rPr>
      <t xml:space="preserve">
</t>
    </r>
  </si>
  <si>
    <r>
      <t xml:space="preserve">Read the </t>
    </r>
    <r>
      <rPr>
        <b/>
        <sz val="11"/>
        <rFont val="Arial Narrow"/>
        <family val="2"/>
      </rPr>
      <t>Nutrition Facts</t>
    </r>
    <r>
      <rPr>
        <sz val="11"/>
        <rFont val="Arial Narrow"/>
        <family val="2"/>
      </rPr>
      <t xml:space="preserve"> label. Enter the product's </t>
    </r>
    <r>
      <rPr>
        <b/>
        <sz val="11"/>
        <rFont val="Arial Narrow"/>
        <family val="2"/>
      </rPr>
      <t>serving size (cups)</t>
    </r>
    <r>
      <rPr>
        <sz val="11"/>
        <rFont val="Arial Narrow"/>
        <family val="2"/>
      </rPr>
      <t xml:space="preserve"> in the blue box in A below. Enter the </t>
    </r>
    <r>
      <rPr>
        <b/>
        <sz val="11"/>
        <rFont val="Arial Narrow"/>
        <family val="2"/>
      </rPr>
      <t>nutrition information</t>
    </r>
    <r>
      <rPr>
        <sz val="11"/>
        <rFont val="Arial Narrow"/>
        <family val="2"/>
      </rPr>
      <t xml:space="preserve"> for the manufacturer's serving in the blue boxes in B below.  </t>
    </r>
  </si>
  <si>
    <r>
      <t xml:space="preserve">If the Nutrition Facts label for a </t>
    </r>
    <r>
      <rPr>
        <b/>
        <sz val="11"/>
        <color theme="1"/>
        <rFont val="Arial Narrow"/>
        <family val="2"/>
      </rPr>
      <t xml:space="preserve">single-serving container </t>
    </r>
    <r>
      <rPr>
        <sz val="11"/>
        <color theme="1"/>
        <rFont val="Arial Narrow"/>
        <family val="2"/>
      </rPr>
      <t>of cereal does not list “cups,” measure the actual amount of cereal in the container.</t>
    </r>
  </si>
  <si>
    <t xml:space="preserve">(from step 1B in part 1) </t>
  </si>
  <si>
    <r>
      <t>Ingredients: Whole-grain wheat, raisins, wheat bran, sugar, brown sugar syrup, contains 2% or less of salt, malt flavor.</t>
    </r>
    <r>
      <rPr>
        <b/>
        <sz val="11"/>
        <color indexed="8"/>
        <rFont val="Arial Narrow"/>
        <family val="2"/>
      </rPr>
      <t xml:space="preserve"> Vitamins and Minerals: </t>
    </r>
    <r>
      <rPr>
        <i/>
        <sz val="11"/>
        <color indexed="8"/>
        <rFont val="Arial Narrow"/>
        <family val="2"/>
      </rPr>
      <t>Potassium chloride, niacinamide, reduced iron, vitamin B6 (pyridoxine hydrochloride), zinc oxide, vitamin B2 (riboflavin), vitamin B1 (thiamin hydrochloride), vitamin A palmitate, folic acid, vitamin D, vitamin B12.</t>
    </r>
  </si>
  <si>
    <t>For more information on fortifed breakfast cereals, see the CSDE's handout below.</t>
  </si>
  <si>
    <r>
      <t xml:space="preserve">A RTE breakfast cereal credits as the grains component in the CACFP adult meal patterns if it meets the CACFP </t>
    </r>
    <r>
      <rPr>
        <b/>
        <sz val="11"/>
        <color indexed="8"/>
        <rFont val="Arial Narrow"/>
        <family val="2"/>
      </rPr>
      <t>sugar limit</t>
    </r>
    <r>
      <rPr>
        <sz val="11"/>
        <color indexed="8"/>
        <rFont val="Arial Narrow"/>
        <family val="2"/>
      </rPr>
      <t xml:space="preserve"> of no more than 6 grams of sugars per dry ounce (see part 1); </t>
    </r>
    <r>
      <rPr>
        <b/>
        <sz val="11"/>
        <color indexed="8"/>
        <rFont val="Arial Narrow"/>
        <family val="2"/>
      </rPr>
      <t>and</t>
    </r>
    <r>
      <rPr>
        <sz val="11"/>
        <color indexed="8"/>
        <rFont val="Arial Narrow"/>
        <family val="2"/>
      </rPr>
      <t xml:space="preserve"> the first ingredient is a </t>
    </r>
    <r>
      <rPr>
        <b/>
        <sz val="11"/>
        <color indexed="8"/>
        <rFont val="Arial Narrow"/>
        <family val="2"/>
      </rPr>
      <t>creditable grain</t>
    </r>
    <r>
      <rPr>
        <sz val="11"/>
        <color indexed="8"/>
        <rFont val="Arial Narrow"/>
        <family val="2"/>
      </rPr>
      <t xml:space="preserve"> (whole, enriched, bran, or germ) </t>
    </r>
    <r>
      <rPr>
        <b/>
        <sz val="11"/>
        <color indexed="8"/>
        <rFont val="Arial Narrow"/>
        <family val="2"/>
      </rPr>
      <t>or</t>
    </r>
    <r>
      <rPr>
        <sz val="11"/>
        <color indexed="8"/>
        <rFont val="Arial Narrow"/>
        <family val="2"/>
      </rPr>
      <t xml:space="preserve"> the cereal is </t>
    </r>
    <r>
      <rPr>
        <b/>
        <sz val="11"/>
        <color indexed="8"/>
        <rFont val="Arial Narrow"/>
        <family val="2"/>
      </rPr>
      <t>fortified</t>
    </r>
    <r>
      <rPr>
        <sz val="11"/>
        <color indexed="8"/>
        <rFont val="Arial Narrow"/>
        <family val="2"/>
      </rPr>
      <t>. For information on the WGR criteria and how to identify whole and enriched grains, see the CSDE's handouts below.</t>
    </r>
  </si>
  <si>
    <r>
      <t xml:space="preserve"> Yes: </t>
    </r>
    <r>
      <rPr>
        <sz val="11"/>
        <color indexed="8"/>
        <rFont val="Arial Narrow"/>
        <family val="2"/>
      </rPr>
      <t>Cereal credits as the grains component in the CACFP adult meal patterns.</t>
    </r>
  </si>
  <si>
    <r>
      <t xml:space="preserve"> No: </t>
    </r>
    <r>
      <rPr>
        <sz val="11"/>
        <color indexed="8"/>
        <rFont val="Arial Narrow"/>
        <family val="2"/>
      </rPr>
      <t>Cereal does not credit as the grains component in the CACFP adult meal patterns.</t>
    </r>
  </si>
  <si>
    <r>
      <t>This worksheet determines if RTE breakfast cereals in</t>
    </r>
    <r>
      <rPr>
        <b/>
        <sz val="11"/>
        <rFont val="Arial Narrow"/>
        <family val="2"/>
      </rPr>
      <t xml:space="preserve"> group I </t>
    </r>
    <r>
      <rPr>
        <sz val="11"/>
        <rFont val="Arial Narrow"/>
        <family val="2"/>
      </rPr>
      <t xml:space="preserve"> of the U.S. Department of Agriculture’s (USDA) grain serving size chart (effective through September 30, 2021) comply with the crediting and whole grain-rich (WGR) requirements of the CACFP adult meal patterns. RTE breakfast cereals can be eaten as sold and are typically fortified with vitamins and minerals. Examples include puffed rice cereals, whole-grain round or flaked cereals, and granola. For information on the CACFP adult meal patterns, crediting breakfast cereals, and grain servings, see the resources below.</t>
    </r>
  </si>
  <si>
    <t xml:space="preserve">The CACFP adult meal patterns require at least one serving of WGR foods per day, between all meals and snacks served in the </t>
  </si>
  <si>
    <t>Adult Center Worksheet 2: Crediting Ready-to-eat (RTE) Breakfast Cereals</t>
  </si>
  <si>
    <t>Adult Center Worksheet 2: Crediting RTE Breakfast Cereals in the CACFP</t>
  </si>
  <si>
    <t>Meal Patterns for CACFP Adult Day Care Centers</t>
  </si>
  <si>
    <t>Crediting Foods in CACFP Adult Day Care Centers</t>
  </si>
  <si>
    <t>Part 7 — Compliance of CACFP Serving with CSDE's Recommended Nutrition Standards</t>
  </si>
  <si>
    <t>This section automatically compares the nutrition information for the serving provided by the adult day care center (step 3 in part 5 above) with the CSDE's recommended nutrition standards and indicates if the serving meets each nutrition standard.</t>
  </si>
  <si>
    <t xml:space="preserve"> provided by CACFP adult day care center</t>
  </si>
  <si>
    <t>Part 8 — Summary of CACFP Crediting Information and Compliance with Nutrition Standards</t>
  </si>
  <si>
    <r>
      <rPr>
        <b/>
        <sz val="11"/>
        <color indexed="8"/>
        <rFont val="Arial Narrow"/>
        <family val="2"/>
      </rPr>
      <t>1 serving (required at snack):</t>
    </r>
    <r>
      <rPr>
        <sz val="11"/>
        <color indexed="8"/>
        <rFont val="Arial Narrow"/>
        <family val="2"/>
      </rPr>
      <t xml:space="preserve"> ½ cup cooked or 1 ounce (28 grams) dry </t>
    </r>
  </si>
  <si>
    <r>
      <rPr>
        <b/>
        <sz val="11"/>
        <color indexed="8"/>
        <rFont val="Arial Narrow"/>
        <family val="2"/>
      </rPr>
      <t xml:space="preserve">2 servings (required at breakfast, lunch, and supper): </t>
    </r>
    <r>
      <rPr>
        <sz val="11"/>
        <color indexed="8"/>
        <rFont val="Arial Narrow"/>
        <family val="2"/>
      </rPr>
      <t>1 cup cooked or 2 ounces (56 grams) dry</t>
    </r>
  </si>
  <si>
    <r>
      <t xml:space="preserve">For more information, see the CSDE's guide, </t>
    </r>
    <r>
      <rPr>
        <i/>
        <sz val="12"/>
        <color rgb="FF000000"/>
        <rFont val="Arial Narrow"/>
        <family val="2"/>
      </rPr>
      <t xml:space="preserve">Meal Pattern Requirements for CACFP Adult Day Care Centers, </t>
    </r>
    <r>
      <rPr>
        <sz val="12"/>
        <color rgb="FF000000"/>
        <rFont val="Arial Narrow"/>
        <family val="2"/>
      </rPr>
      <t>and visit the CSDE's Meal Patterns for CACFP Adult Day Care Centers webpage, or contact the CACFP staff in the CSDE's Bureau of Health/Nutrition, Family Services and Adult Education, 450 Columbus Boulevard, Suite 504, Hartford, CT 06103-1841.</t>
    </r>
  </si>
  <si>
    <t>Meal Pattern Requirements for CACFP Adult Day Care Centers</t>
  </si>
  <si>
    <t>Nutrition Standards</t>
  </si>
  <si>
    <t>Does the serving meet the nutrition standards?</t>
  </si>
  <si>
    <t xml:space="preserve"> servings of CACFP grains component</t>
  </si>
  <si>
    <t xml:space="preserve">For question 4 below, check (X) either "Yes" or "No" in the blue box. The yellow boxes in questions 1-3 and 5 calculate automatically. </t>
  </si>
  <si>
    <r>
      <t xml:space="preserve"> No: </t>
    </r>
    <r>
      <rPr>
        <sz val="11"/>
        <color indexed="8"/>
        <rFont val="Arial Narrow"/>
        <family val="2"/>
      </rPr>
      <t>The cereal cannot credit in the CACFP meal patterns.</t>
    </r>
  </si>
  <si>
    <t xml:space="preserve">A RTE breakfast cereal is fortified if it is labeled as “fortified” or the ingredients statement lists the vitamins and minerals added to the product. The ingredients statement below shows an example of a RTE breakfast cereal fortified with 11 vitamins and minerals, listed after “Vitamins and Minerals.” </t>
  </si>
  <si>
    <t xml:space="preserve"> Total fat (grams (g))</t>
  </si>
  <si>
    <t xml:space="preserve"> Sodium (milligrams (mg))</t>
  </si>
  <si>
    <r>
      <t xml:space="preserve">Is the cereal made </t>
    </r>
    <r>
      <rPr>
        <b/>
        <sz val="11"/>
        <rFont val="Arial Narrow"/>
        <family val="2"/>
      </rPr>
      <t>without</t>
    </r>
    <r>
      <rPr>
        <b/>
        <i/>
        <sz val="11"/>
        <rFont val="Arial Narrow"/>
        <family val="2"/>
      </rPr>
      <t xml:space="preserve"> </t>
    </r>
    <r>
      <rPr>
        <sz val="11"/>
        <rFont val="Arial Narrow"/>
        <family val="2"/>
      </rPr>
      <t xml:space="preserve">chemically altered fat substitutes? </t>
    </r>
    <r>
      <rPr>
        <vertAlign val="superscript"/>
        <sz val="11"/>
        <rFont val="Arial Narrow"/>
        <family val="2"/>
      </rPr>
      <t xml:space="preserve"> </t>
    </r>
    <r>
      <rPr>
        <b/>
        <vertAlign val="superscript"/>
        <sz val="11"/>
        <rFont val="Arial Narrow"/>
        <family val="2"/>
      </rPr>
      <t>1</t>
    </r>
  </si>
  <si>
    <r>
      <t xml:space="preserve">Is the cereal made </t>
    </r>
    <r>
      <rPr>
        <b/>
        <sz val="11"/>
        <rFont val="Arial Narrow"/>
        <family val="2"/>
      </rPr>
      <t xml:space="preserve">without </t>
    </r>
    <r>
      <rPr>
        <sz val="11"/>
        <rFont val="Arial Narrow"/>
        <family val="2"/>
      </rPr>
      <t xml:space="preserve">partially hydrogenated oils? </t>
    </r>
    <r>
      <rPr>
        <b/>
        <vertAlign val="superscript"/>
        <sz val="11"/>
        <rFont val="Arial Narrow"/>
        <family val="2"/>
      </rPr>
      <t>1</t>
    </r>
  </si>
  <si>
    <r>
      <t xml:space="preserve">Is the cereal made </t>
    </r>
    <r>
      <rPr>
        <b/>
        <sz val="11"/>
        <rFont val="Arial Narrow"/>
        <family val="2"/>
      </rPr>
      <t>without</t>
    </r>
    <r>
      <rPr>
        <sz val="11"/>
        <rFont val="Arial Narrow"/>
        <family val="2"/>
      </rPr>
      <t xml:space="preserve"> nonnutritive sweeteners (artificial and natural) and sugar alcohols? </t>
    </r>
  </si>
  <si>
    <r>
      <t xml:space="preserve">Does the cereal meet the </t>
    </r>
    <r>
      <rPr>
        <b/>
        <sz val="11"/>
        <color indexed="8"/>
        <rFont val="Arial Narrow"/>
        <family val="2"/>
      </rPr>
      <t>sugar limit</t>
    </r>
    <r>
      <rPr>
        <sz val="11"/>
        <color indexed="8"/>
        <rFont val="Arial Narrow"/>
        <family val="2"/>
      </rPr>
      <t>? (See part 1.)</t>
    </r>
  </si>
  <si>
    <r>
      <t xml:space="preserve">Is the cereal </t>
    </r>
    <r>
      <rPr>
        <b/>
        <sz val="11"/>
        <color indexed="8"/>
        <rFont val="Arial Narrow"/>
        <family val="2"/>
      </rPr>
      <t>creditable</t>
    </r>
    <r>
      <rPr>
        <sz val="11"/>
        <color indexed="8"/>
        <rFont val="Arial Narrow"/>
        <family val="2"/>
      </rPr>
      <t>? (See part 3.)</t>
    </r>
  </si>
  <si>
    <r>
      <t>Is the</t>
    </r>
    <r>
      <rPr>
        <b/>
        <sz val="11"/>
        <color indexed="8"/>
        <rFont val="Arial Narrow"/>
        <family val="2"/>
      </rPr>
      <t xml:space="preserve"> </t>
    </r>
    <r>
      <rPr>
        <sz val="11"/>
        <color indexed="8"/>
        <rFont val="Arial Narrow"/>
        <family val="2"/>
      </rPr>
      <t>cereal</t>
    </r>
    <r>
      <rPr>
        <b/>
        <sz val="11"/>
        <color indexed="8"/>
        <rFont val="Arial Narrow"/>
        <family val="2"/>
      </rPr>
      <t xml:space="preserve"> WGR</t>
    </r>
    <r>
      <rPr>
        <sz val="11"/>
        <color indexed="8"/>
        <rFont val="Arial Narrow"/>
        <family val="2"/>
      </rPr>
      <t>? (See part 4.)</t>
    </r>
  </si>
  <si>
    <r>
      <rPr>
        <sz val="11"/>
        <color indexed="8"/>
        <rFont val="Arial Narrow"/>
        <family val="2"/>
      </rPr>
      <t xml:space="preserve">Does the cereal meet the </t>
    </r>
    <r>
      <rPr>
        <b/>
        <sz val="11"/>
        <color indexed="8"/>
        <rFont val="Arial Narrow"/>
        <family val="2"/>
      </rPr>
      <t>CSDE's recommended nutrition standards?</t>
    </r>
    <r>
      <rPr>
        <sz val="11"/>
        <color indexed="8"/>
        <rFont val="Arial Narrow"/>
        <family val="2"/>
      </rPr>
      <t xml:space="preserve"> (See part 7.)</t>
    </r>
  </si>
  <si>
    <t>This worksheet also determines if RTE breakfast cereals meet the Connecticut State Department of Education's (CSDE) recommended nutrition standards for CACFP adult day care centers (see part 7).</t>
  </si>
  <si>
    <r>
      <t xml:space="preserve"> Yes:</t>
    </r>
    <r>
      <rPr>
        <sz val="11"/>
        <color indexed="8"/>
        <rFont val="Arial Narrow"/>
        <family val="2"/>
      </rPr>
      <t xml:space="preserve"> Cereal is creditable and may be served as the grains component in the CACFP adult meal patterns.</t>
    </r>
  </si>
  <si>
    <r>
      <t xml:space="preserve"> No:</t>
    </r>
    <r>
      <rPr>
        <sz val="11"/>
        <color indexed="8"/>
        <rFont val="Arial Narrow"/>
        <family val="2"/>
      </rPr>
      <t xml:space="preserve"> Is the cereal </t>
    </r>
    <r>
      <rPr>
        <b/>
        <sz val="11"/>
        <color indexed="8"/>
        <rFont val="Arial Narrow"/>
        <family val="2"/>
      </rPr>
      <t xml:space="preserve">fortified? </t>
    </r>
    <r>
      <rPr>
        <sz val="11"/>
        <color indexed="8"/>
        <rFont val="Arial Narrow"/>
        <family val="2"/>
      </rPr>
      <t>See the CSDE's handout below.</t>
    </r>
  </si>
  <si>
    <r>
      <t xml:space="preserve">Does the cereal contain </t>
    </r>
    <r>
      <rPr>
        <b/>
        <sz val="11"/>
        <rFont val="Arial Narrow"/>
        <family val="2"/>
      </rPr>
      <t>chemically altered fat substitutes</t>
    </r>
    <r>
      <rPr>
        <sz val="11"/>
        <rFont val="Arial Narrow"/>
        <family val="2"/>
      </rPr>
      <t>, e.g., Olestra, Olean and Simplesse?</t>
    </r>
  </si>
  <si>
    <r>
      <t xml:space="preserve">Does the cereal contain </t>
    </r>
    <r>
      <rPr>
        <b/>
        <sz val="11"/>
        <rFont val="Arial Narrow"/>
        <family val="2"/>
      </rPr>
      <t>nonnutritive sweeteners (artificial or natural)</t>
    </r>
    <r>
      <rPr>
        <sz val="11"/>
        <rFont val="Arial Narrow"/>
        <family val="2"/>
      </rPr>
      <t xml:space="preserve"> or </t>
    </r>
    <r>
      <rPr>
        <b/>
        <sz val="11"/>
        <rFont val="Arial Narrow"/>
        <family val="2"/>
      </rPr>
      <t>sugar alcohols</t>
    </r>
    <r>
      <rPr>
        <sz val="11"/>
        <rFont val="Arial Narrow"/>
        <family val="2"/>
      </rPr>
      <t>?</t>
    </r>
  </si>
  <si>
    <r>
      <rPr>
        <b/>
        <sz val="11"/>
        <color rgb="FFFF0000"/>
        <rFont val="Arial Narrow"/>
        <family val="2"/>
      </rPr>
      <t>Note:</t>
    </r>
    <r>
      <rPr>
        <sz val="11"/>
        <color indexed="8"/>
        <rFont val="Arial Narrow"/>
        <family val="2"/>
      </rPr>
      <t xml:space="preserve"> For the cereal to </t>
    </r>
    <r>
      <rPr>
        <b/>
        <sz val="11"/>
        <color indexed="8"/>
        <rFont val="Arial Narrow"/>
        <family val="2"/>
      </rPr>
      <t>credit</t>
    </r>
    <r>
      <rPr>
        <sz val="11"/>
        <color indexed="8"/>
        <rFont val="Arial Narrow"/>
        <family val="2"/>
      </rPr>
      <t xml:space="preserve"> in the CACFP adult meal patterns, the answers must be "yes" for questions 1, 2 and 4. For the cereal to meet the </t>
    </r>
    <r>
      <rPr>
        <b/>
        <sz val="11"/>
        <color indexed="8"/>
        <rFont val="Arial Narrow"/>
        <family val="2"/>
      </rPr>
      <t>CACFP WGR requirement</t>
    </r>
    <r>
      <rPr>
        <sz val="11"/>
        <color indexed="8"/>
        <rFont val="Arial Narrow"/>
        <family val="2"/>
      </rPr>
      <t xml:space="preserve"> for RTE breakfast cereals, the answers must be "yes" for questions 1-4.  If the answer to question 5 is "no," the RTE breakfast cereal may be served in the CACFP if it 1) meets the sugar limit; 2) is creditable or WGR; and 3) provides the required CACFP serving size. The CSDE strongly encourages CACFP adult day care centers to  choose RTE breakfast cereals that meet all or most of the CSDE's recommended nutrition standards for the grains component.</t>
    </r>
  </si>
  <si>
    <r>
      <t xml:space="preserve">Sugars: </t>
    </r>
    <r>
      <rPr>
        <sz val="11"/>
        <rFont val="Arial Narrow"/>
        <family val="2"/>
      </rPr>
      <t>No more than 6 grams per ounce</t>
    </r>
    <r>
      <rPr>
        <sz val="11"/>
        <color rgb="FFFF0000"/>
        <rFont val="Arial Narrow"/>
        <family val="2"/>
      </rPr>
      <t xml:space="preserve"> (CACFP meal pattern standard)</t>
    </r>
  </si>
  <si>
    <r>
      <rPr>
        <b/>
        <sz val="11"/>
        <color rgb="FFFF0000"/>
        <rFont val="Arial Narrow"/>
        <family val="2"/>
      </rPr>
      <t xml:space="preserve">Note: </t>
    </r>
    <r>
      <rPr>
        <sz val="11"/>
        <rFont val="Arial Narrow"/>
        <family val="2"/>
      </rPr>
      <t xml:space="preserve">The serving provided by the adult day care center could be the same, larger, or  smaller than the required grain serving in the CACFP adult meal patterns. Amounts less than ¼ serving do not credit as the grains component. If a food item provides less than the full-required serving in the CACFP adult meal patterns, the CACFP menu must include additional foods to meet the full-required serving of the grains component at each meal and snack. </t>
    </r>
  </si>
  <si>
    <r>
      <t xml:space="preserve">For RTE breakfast cereals, the CACFP adult meal patterns require ¾ cup or 1 ounce  (28.35 grams) dry to provide 1 serving of the grains component.  </t>
    </r>
    <r>
      <rPr>
        <b/>
        <sz val="11"/>
        <color rgb="FFFF0000"/>
        <rFont val="Arial Narrow"/>
        <family val="2"/>
      </rPr>
      <t xml:space="preserve">Note: </t>
    </r>
    <r>
      <rPr>
        <sz val="11"/>
        <color indexed="8"/>
        <rFont val="Arial Narrow"/>
        <family val="2"/>
      </rPr>
      <t>The CACFP adult meal patterns require 2 servings of the grains component at breakfast, lunch, and supper. If the grains component is served at snack, the required amount is 1 serving. Menus can provide the full amount of the grains component from more than one menu item. For example, a breakfast menu can provide 2 servings of the grains component from 1 serving of RTE breakfast cereal (¾ cup) and 1 serving of whole-grain toast (0.9 ounce).</t>
    </r>
  </si>
  <si>
    <r>
      <t xml:space="preserve">Will the </t>
    </r>
    <r>
      <rPr>
        <b/>
        <sz val="11"/>
        <color indexed="8"/>
        <rFont val="Arial Narrow"/>
        <family val="2"/>
      </rPr>
      <t>required CACFP serving</t>
    </r>
    <r>
      <rPr>
        <sz val="11"/>
        <color indexed="8"/>
        <rFont val="Arial Narrow"/>
        <family val="2"/>
      </rPr>
      <t xml:space="preserve"> be provided by the adult day care center? (See part 6.)</t>
    </r>
  </si>
  <si>
    <t xml:space="preserve"> (CSDE webpage)</t>
  </si>
  <si>
    <t>For additional CACFP adult day care center worksheets and meal pattern crediting information, see the CSDE's webpage below.</t>
  </si>
  <si>
    <t>This worksheet is available at ttps://portal.ct.gov/-/media/SDE/Nutrition/CACFP/Crediting/AdultCredit2.xlsx.</t>
  </si>
  <si>
    <r>
      <t xml:space="preserve"> Dietary fiber (g)    </t>
    </r>
    <r>
      <rPr>
        <i/>
        <sz val="11"/>
        <color indexed="8"/>
        <rFont val="Arial Narrow"/>
        <family val="2"/>
      </rPr>
      <t xml:space="preserve">Enter 0 (zero) if the label states “less than 1g" or "&lt;1g." </t>
    </r>
  </si>
  <si>
    <r>
      <t xml:space="preserve"> Sugars (g)    </t>
    </r>
    <r>
      <rPr>
        <i/>
        <sz val="11"/>
        <color indexed="8"/>
        <rFont val="Arial Narrow"/>
        <family val="2"/>
      </rPr>
      <t xml:space="preserve">Enter 0 (zero) if the label states “less than 1g" or "&lt;1g." </t>
    </r>
  </si>
  <si>
    <r>
      <t>Does the cereal contain</t>
    </r>
    <r>
      <rPr>
        <sz val="11"/>
        <color indexed="8"/>
        <rFont val="Arial Narrow"/>
        <family val="2"/>
      </rPr>
      <t xml:space="preserve"> </t>
    </r>
    <r>
      <rPr>
        <b/>
        <sz val="11"/>
        <color indexed="8"/>
        <rFont val="Arial Narrow"/>
        <family val="2"/>
      </rPr>
      <t>partially hydrogenated oils</t>
    </r>
    <r>
      <rPr>
        <sz val="11"/>
        <color indexed="8"/>
        <rFont val="Arial Narrow"/>
        <family val="2"/>
      </rPr>
      <t>, e.g., partially hydrogenated cottonseed oil and partially hydrogenated soybean oil?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</si>
</sst>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0.000"/>
  </numFmts>
  <fonts count="50" x14ac:knownFonts="1">
    <font>
      <sz val="11"/>
      <color indexed="8"/>
      <name val="Calibri"/>
      <family val="2"/>
    </font>
    <font>
      <sz val="11"/>
      <color theme="1"/>
      <name val="Calibri"/>
      <family val="2"/>
      <scheme val="minor"/>
    </font>
    <font>
      <sz val="11"/>
      <color indexed="8"/>
      <name val="Arial Narrow"/>
      <family val="2"/>
    </font>
    <font>
      <sz val="8"/>
      <color indexed="8"/>
      <name val="Arial Narrow"/>
      <family val="2"/>
    </font>
    <font>
      <b/>
      <sz val="8"/>
      <color indexed="8"/>
      <name val="Arial Narrow"/>
      <family val="2"/>
    </font>
    <font>
      <sz val="10"/>
      <color indexed="8"/>
      <name val="Arial Narrow"/>
      <family val="2"/>
    </font>
    <font>
      <b/>
      <sz val="12"/>
      <color indexed="8"/>
      <name val="Arial Narrow"/>
      <family val="2"/>
    </font>
    <font>
      <sz val="12"/>
      <color indexed="8"/>
      <name val="Arial Narrow"/>
      <family val="2"/>
    </font>
    <font>
      <b/>
      <sz val="14"/>
      <color indexed="8"/>
      <name val="Arial Narrow"/>
      <family val="2"/>
    </font>
    <font>
      <sz val="14"/>
      <color indexed="8"/>
      <name val="Arial Narrow"/>
      <family val="2"/>
    </font>
    <font>
      <b/>
      <sz val="14"/>
      <color indexed="9"/>
      <name val="Arial Narrow"/>
      <family val="2"/>
    </font>
    <font>
      <sz val="9"/>
      <color indexed="8"/>
      <name val="Arial Narrow"/>
      <family val="2"/>
    </font>
    <font>
      <b/>
      <sz val="11"/>
      <color indexed="10"/>
      <name val="Arial Narrow"/>
      <family val="2"/>
    </font>
    <font>
      <b/>
      <sz val="11"/>
      <color indexed="8"/>
      <name val="Arial Narrow"/>
      <family val="2"/>
    </font>
    <font>
      <sz val="11"/>
      <name val="Arial Narrow"/>
      <family val="2"/>
    </font>
    <font>
      <i/>
      <sz val="12"/>
      <name val="Arial Narrow"/>
      <family val="2"/>
    </font>
    <font>
      <b/>
      <sz val="11"/>
      <name val="Arial Narrow"/>
      <family val="2"/>
    </font>
    <font>
      <sz val="11"/>
      <color indexed="8"/>
      <name val="Times New Roman"/>
      <family val="1"/>
    </font>
    <font>
      <b/>
      <sz val="11"/>
      <color theme="1"/>
      <name val="Arial Narrow"/>
      <family val="2"/>
    </font>
    <font>
      <sz val="11"/>
      <color theme="1"/>
      <name val="Arial Narrow"/>
      <family val="2"/>
    </font>
    <font>
      <b/>
      <sz val="11"/>
      <color theme="0"/>
      <name val="Arial Narrow"/>
      <family val="2"/>
    </font>
    <font>
      <b/>
      <sz val="11"/>
      <color rgb="FFFF0000"/>
      <name val="Arial Narrow"/>
      <family val="2"/>
    </font>
    <font>
      <sz val="11"/>
      <color rgb="FFFF0000"/>
      <name val="Arial Narrow"/>
      <family val="2"/>
    </font>
    <font>
      <b/>
      <sz val="11"/>
      <color theme="1"/>
      <name val="Arial"/>
      <family val="2"/>
    </font>
    <font>
      <sz val="11"/>
      <name val="Arial"/>
      <family val="2"/>
    </font>
    <font>
      <b/>
      <sz val="11"/>
      <name val="Arial"/>
      <family val="2"/>
    </font>
    <font>
      <b/>
      <sz val="11"/>
      <color rgb="FF0000FF"/>
      <name val="Arial Narrow"/>
      <family val="2"/>
    </font>
    <font>
      <b/>
      <sz val="11"/>
      <color theme="0"/>
      <name val="Arial"/>
      <family val="2"/>
    </font>
    <font>
      <sz val="11"/>
      <color theme="1"/>
      <name val="Arial"/>
      <family val="2"/>
    </font>
    <font>
      <vertAlign val="superscript"/>
      <sz val="11"/>
      <name val="Arial Narrow"/>
      <family val="2"/>
    </font>
    <font>
      <i/>
      <sz val="11"/>
      <color indexed="8"/>
      <name val="Arial Narrow"/>
      <family val="2"/>
    </font>
    <font>
      <b/>
      <i/>
      <sz val="11"/>
      <name val="Arial Narrow"/>
      <family val="2"/>
    </font>
    <font>
      <b/>
      <sz val="11"/>
      <color rgb="FFFF0000"/>
      <name val="Wingdings 3"/>
      <family val="1"/>
      <charset val="2"/>
    </font>
    <font>
      <b/>
      <sz val="11"/>
      <color indexed="9"/>
      <name val="Arial Narrow"/>
      <family val="2"/>
    </font>
    <font>
      <i/>
      <sz val="11"/>
      <name val="Arial Narrow"/>
      <family val="2"/>
    </font>
    <font>
      <sz val="11"/>
      <color theme="0"/>
      <name val="Arial"/>
      <family val="2"/>
    </font>
    <font>
      <sz val="11"/>
      <color indexed="9"/>
      <name val="Arial Narrow"/>
      <family val="2"/>
    </font>
    <font>
      <sz val="11"/>
      <color rgb="FF0000FF"/>
      <name val="Arial Narrow"/>
      <family val="2"/>
    </font>
    <font>
      <sz val="12"/>
      <name val="Arial Narrow"/>
      <family val="2"/>
    </font>
    <font>
      <sz val="12"/>
      <color rgb="FF000000"/>
      <name val="Arial Narrow"/>
      <family val="2"/>
    </font>
    <font>
      <b/>
      <sz val="12"/>
      <name val="Arial Narrow"/>
      <family val="2"/>
    </font>
    <font>
      <b/>
      <sz val="11"/>
      <color rgb="FFC00000"/>
      <name val="Arial Narrow"/>
      <family val="2"/>
    </font>
    <font>
      <sz val="11"/>
      <name val="Symbol"/>
      <family val="1"/>
      <charset val="2"/>
    </font>
    <font>
      <b/>
      <vertAlign val="superscript"/>
      <sz val="11"/>
      <name val="Arial Narrow"/>
      <family val="2"/>
    </font>
    <font>
      <b/>
      <sz val="14"/>
      <name val="Arial Narrow"/>
      <family val="2"/>
    </font>
    <font>
      <u/>
      <sz val="11"/>
      <color indexed="12"/>
      <name val="Calibri"/>
      <family val="2"/>
    </font>
    <font>
      <u/>
      <sz val="11"/>
      <color indexed="12"/>
      <name val="Arial Narrow"/>
      <family val="2"/>
    </font>
    <font>
      <sz val="12"/>
      <name val="Symbol"/>
      <family val="1"/>
      <charset val="2"/>
    </font>
    <font>
      <sz val="12"/>
      <color indexed="8"/>
      <name val="Calibri"/>
      <family val="2"/>
    </font>
    <font>
      <i/>
      <sz val="12"/>
      <color rgb="FF000000"/>
      <name val="Arial Narrow"/>
      <family val="2"/>
    </font>
  </fonts>
  <fills count="21">
    <fill>
      <patternFill patternType="none"/>
    </fill>
    <fill>
      <patternFill patternType="gray125"/>
    </fill>
    <fill>
      <patternFill patternType="solid">
        <fgColor indexed="9"/>
        <bgColor indexed="26"/>
      </patternFill>
    </fill>
    <fill>
      <patternFill patternType="solid">
        <fgColor indexed="17"/>
        <bgColor indexed="21"/>
      </patternFill>
    </fill>
    <fill>
      <patternFill patternType="solid">
        <fgColor indexed="27"/>
        <bgColor indexed="41"/>
      </patternFill>
    </fill>
    <fill>
      <patternFill patternType="solid">
        <fgColor indexed="51"/>
        <bgColor indexed="13"/>
      </patternFill>
    </fill>
    <fill>
      <patternFill patternType="solid">
        <fgColor indexed="13"/>
        <bgColor indexed="34"/>
      </patternFill>
    </fill>
    <fill>
      <patternFill patternType="solid">
        <fgColor indexed="8"/>
        <bgColor indexed="58"/>
      </patternFill>
    </fill>
    <fill>
      <patternFill patternType="solid">
        <fgColor rgb="FFCCFFFF"/>
        <bgColor indexed="64"/>
      </patternFill>
    </fill>
    <fill>
      <patternFill patternType="solid">
        <fgColor theme="7" tint="0.79998168889431442"/>
        <bgColor indexed="64"/>
      </patternFill>
    </fill>
    <fill>
      <patternFill patternType="solid">
        <fgColor theme="7" tint="0.79998168889431442"/>
        <bgColor indexed="26"/>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FF00"/>
        <bgColor indexed="41"/>
      </patternFill>
    </fill>
    <fill>
      <patternFill patternType="solid">
        <fgColor theme="7" tint="0.59999389629810485"/>
        <bgColor indexed="64"/>
      </patternFill>
    </fill>
    <fill>
      <patternFill patternType="solid">
        <fgColor theme="7" tint="0.59999389629810485"/>
        <bgColor indexed="26"/>
      </patternFill>
    </fill>
    <fill>
      <patternFill patternType="solid">
        <fgColor indexed="26"/>
        <bgColor indexed="9"/>
      </patternFill>
    </fill>
    <fill>
      <patternFill patternType="solid">
        <fgColor theme="5" tint="0.59999389629810485"/>
        <bgColor indexed="64"/>
      </patternFill>
    </fill>
    <fill>
      <patternFill patternType="solid">
        <fgColor theme="4" tint="0.79998168889431442"/>
        <bgColor indexed="64"/>
      </patternFill>
    </fill>
    <fill>
      <patternFill patternType="solid">
        <fgColor rgb="FFF8CBAD"/>
        <bgColor indexed="64"/>
      </patternFill>
    </fill>
  </fills>
  <borders count="15">
    <border>
      <left/>
      <right/>
      <top/>
      <bottom/>
      <diagonal/>
    </border>
    <border>
      <left style="thin">
        <color indexed="63"/>
      </left>
      <right style="thin">
        <color indexed="63"/>
      </right>
      <top style="thin">
        <color indexed="63"/>
      </top>
      <bottom style="thin">
        <color indexed="63"/>
      </bottom>
      <diagonal/>
    </border>
    <border>
      <left/>
      <right style="thin">
        <color indexed="63"/>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5" fillId="0" borderId="0" applyNumberFormat="0" applyFill="0" applyBorder="0" applyAlignment="0" applyProtection="0"/>
  </cellStyleXfs>
  <cellXfs count="421">
    <xf numFmtId="0" fontId="0" fillId="0" borderId="0" xfId="0"/>
    <xf numFmtId="0" fontId="2" fillId="2" borderId="0" xfId="0" applyFont="1" applyFill="1" applyBorder="1" applyProtection="1"/>
    <xf numFmtId="0" fontId="3" fillId="0" borderId="0" xfId="0" applyFont="1" applyProtection="1"/>
    <xf numFmtId="0" fontId="4" fillId="0" borderId="0" xfId="0" applyFont="1" applyProtection="1"/>
    <xf numFmtId="0" fontId="5" fillId="0" borderId="0" xfId="0" applyFont="1" applyProtection="1"/>
    <xf numFmtId="0" fontId="3" fillId="2" borderId="0" xfId="0" applyFont="1" applyFill="1" applyBorder="1" applyProtection="1"/>
    <xf numFmtId="0" fontId="3" fillId="0" borderId="0" xfId="0" applyFont="1" applyFill="1" applyBorder="1" applyProtection="1"/>
    <xf numFmtId="0" fontId="6" fillId="0" borderId="0" xfId="0" applyFont="1" applyAlignment="1" applyProtection="1">
      <alignment wrapText="1"/>
    </xf>
    <xf numFmtId="0" fontId="7" fillId="2" borderId="0" xfId="0" applyFont="1" applyFill="1" applyBorder="1" applyProtection="1"/>
    <xf numFmtId="0" fontId="7" fillId="0" borderId="0" xfId="0" applyFont="1" applyProtection="1"/>
    <xf numFmtId="0" fontId="7" fillId="2" borderId="0" xfId="0" applyFont="1" applyFill="1" applyProtection="1"/>
    <xf numFmtId="0" fontId="7" fillId="0" borderId="0" xfId="0" applyFont="1" applyFill="1" applyBorder="1" applyAlignment="1" applyProtection="1"/>
    <xf numFmtId="0" fontId="7" fillId="2" borderId="0" xfId="0" applyFont="1" applyFill="1" applyBorder="1" applyAlignment="1" applyProtection="1"/>
    <xf numFmtId="0" fontId="10" fillId="3" borderId="0" xfId="0" applyFont="1" applyFill="1" applyAlignment="1" applyProtection="1">
      <alignment vertical="center"/>
    </xf>
    <xf numFmtId="0" fontId="9" fillId="3" borderId="0" xfId="0" applyFont="1" applyFill="1" applyBorder="1" applyProtection="1"/>
    <xf numFmtId="0" fontId="9" fillId="3" borderId="0" xfId="0" applyFont="1" applyFill="1" applyProtection="1"/>
    <xf numFmtId="0" fontId="11" fillId="0" borderId="0" xfId="0" applyFont="1" applyProtection="1"/>
    <xf numFmtId="0" fontId="11" fillId="2" borderId="0" xfId="0" applyFont="1" applyFill="1" applyBorder="1" applyProtection="1"/>
    <xf numFmtId="0" fontId="3" fillId="2" borderId="0" xfId="0" applyFont="1" applyFill="1" applyProtection="1"/>
    <xf numFmtId="0" fontId="2" fillId="0" borderId="0" xfId="0" applyFont="1" applyAlignment="1" applyProtection="1">
      <alignment horizontal="left"/>
    </xf>
    <xf numFmtId="0" fontId="2" fillId="0" borderId="0" xfId="0" applyFont="1" applyAlignment="1" applyProtection="1">
      <alignment vertical="top"/>
    </xf>
    <xf numFmtId="0" fontId="2" fillId="0" borderId="0" xfId="0" applyFont="1" applyFill="1" applyProtection="1"/>
    <xf numFmtId="0" fontId="13" fillId="0" borderId="0" xfId="0" applyFont="1" applyFill="1" applyAlignment="1" applyProtection="1">
      <alignment horizontal="left"/>
    </xf>
    <xf numFmtId="0" fontId="2" fillId="0" borderId="0" xfId="0" applyFont="1" applyFill="1" applyAlignment="1" applyProtection="1">
      <alignment horizontal="left"/>
    </xf>
    <xf numFmtId="0" fontId="2" fillId="0" borderId="0" xfId="0" applyFont="1" applyFill="1" applyBorder="1" applyProtection="1"/>
    <xf numFmtId="0" fontId="2" fillId="0" borderId="0" xfId="0" applyFont="1" applyAlignment="1" applyProtection="1"/>
    <xf numFmtId="0" fontId="2" fillId="0" borderId="0" xfId="0" applyFont="1" applyAlignment="1" applyProtection="1">
      <alignment horizontal="left" vertical="top"/>
    </xf>
    <xf numFmtId="0" fontId="7" fillId="0" borderId="0" xfId="0" applyFont="1" applyAlignment="1" applyProtection="1">
      <alignment horizontal="left" vertical="top"/>
    </xf>
    <xf numFmtId="0" fontId="8" fillId="3" borderId="0" xfId="0" applyFont="1" applyFill="1" applyBorder="1" applyProtection="1"/>
    <xf numFmtId="0" fontId="8" fillId="3" borderId="0" xfId="0" applyFont="1" applyFill="1" applyProtection="1"/>
    <xf numFmtId="0" fontId="11" fillId="0" borderId="0" xfId="0" applyFont="1" applyAlignment="1" applyProtection="1">
      <alignment horizontal="left" vertical="top"/>
    </xf>
    <xf numFmtId="0" fontId="14" fillId="0" borderId="0" xfId="0" applyFont="1" applyFill="1" applyBorder="1" applyAlignment="1" applyProtection="1">
      <alignment wrapText="1"/>
    </xf>
    <xf numFmtId="0" fontId="10" fillId="3" borderId="0" xfId="0" applyFont="1" applyFill="1" applyAlignment="1" applyProtection="1">
      <alignment horizontal="left" vertical="center"/>
    </xf>
    <xf numFmtId="0" fontId="7" fillId="0" borderId="0" xfId="0" applyFont="1" applyAlignment="1" applyProtection="1">
      <alignment horizontal="right" vertical="top"/>
    </xf>
    <xf numFmtId="0" fontId="7" fillId="2" borderId="0" xfId="0" applyFont="1" applyFill="1" applyBorder="1" applyAlignment="1" applyProtection="1">
      <alignment horizontal="left" vertical="top"/>
    </xf>
    <xf numFmtId="0" fontId="11" fillId="0" borderId="0" xfId="0" applyFont="1" applyAlignment="1" applyProtection="1">
      <alignment horizontal="right" vertical="top"/>
    </xf>
    <xf numFmtId="0" fontId="11" fillId="2" borderId="0" xfId="0" applyFont="1" applyFill="1" applyBorder="1" applyAlignment="1" applyProtection="1">
      <alignment horizontal="left" vertical="top"/>
    </xf>
    <xf numFmtId="0" fontId="5" fillId="0" borderId="0" xfId="0" applyFont="1" applyFill="1" applyBorder="1" applyProtection="1"/>
    <xf numFmtId="0" fontId="5" fillId="0" borderId="0" xfId="0" applyFont="1" applyFill="1" applyBorder="1" applyAlignment="1" applyProtection="1">
      <alignment horizontal="left" vertical="top"/>
    </xf>
    <xf numFmtId="0" fontId="5" fillId="0" borderId="0" xfId="0" applyFont="1" applyFill="1" applyBorder="1" applyAlignment="1" applyProtection="1">
      <alignment horizontal="right" vertical="top"/>
    </xf>
    <xf numFmtId="0" fontId="17" fillId="0" borderId="0" xfId="0" applyFont="1" applyAlignment="1" applyProtection="1">
      <alignment vertical="top" wrapText="1"/>
    </xf>
    <xf numFmtId="0" fontId="15" fillId="2" borderId="0" xfId="0" applyFont="1" applyFill="1" applyBorder="1" applyProtection="1"/>
    <xf numFmtId="0" fontId="15" fillId="0" borderId="0" xfId="0" applyFont="1" applyProtection="1"/>
    <xf numFmtId="0" fontId="17" fillId="0" borderId="0" xfId="0" applyFont="1" applyBorder="1" applyAlignment="1" applyProtection="1">
      <alignment vertical="top" wrapText="1"/>
    </xf>
    <xf numFmtId="0" fontId="18" fillId="0" borderId="0" xfId="0" applyFont="1" applyAlignment="1" applyProtection="1">
      <alignment horizontal="left"/>
    </xf>
    <xf numFmtId="0" fontId="19" fillId="0" borderId="0" xfId="0" applyFont="1" applyAlignment="1" applyProtection="1"/>
    <xf numFmtId="0" fontId="18" fillId="0" borderId="0" xfId="0" applyFont="1" applyAlignment="1" applyProtection="1"/>
    <xf numFmtId="0" fontId="19" fillId="0" borderId="0" xfId="0" applyFont="1" applyProtection="1"/>
    <xf numFmtId="0" fontId="18" fillId="0" borderId="0" xfId="0" applyFont="1" applyProtection="1"/>
    <xf numFmtId="0" fontId="19" fillId="0" borderId="0" xfId="0" applyFont="1" applyFill="1" applyProtection="1"/>
    <xf numFmtId="0" fontId="14" fillId="0" borderId="0" xfId="0" applyFont="1" applyAlignment="1" applyProtection="1">
      <alignment vertical="center"/>
    </xf>
    <xf numFmtId="0" fontId="19" fillId="12" borderId="0" xfId="0" applyFont="1" applyFill="1" applyBorder="1" applyProtection="1"/>
    <xf numFmtId="0" fontId="14" fillId="0" borderId="0" xfId="0" applyFont="1" applyAlignment="1" applyProtection="1">
      <alignment vertical="top"/>
    </xf>
    <xf numFmtId="0" fontId="14" fillId="0" borderId="0" xfId="0" applyFont="1" applyAlignment="1" applyProtection="1">
      <alignment vertical="center" wrapText="1"/>
    </xf>
    <xf numFmtId="0" fontId="14" fillId="0" borderId="0" xfId="0" applyFont="1" applyFill="1" applyAlignment="1" applyProtection="1"/>
    <xf numFmtId="0" fontId="18" fillId="13" borderId="0" xfId="0" applyFont="1" applyFill="1" applyBorder="1" applyAlignment="1" applyProtection="1"/>
    <xf numFmtId="0" fontId="18" fillId="13" borderId="4" xfId="0" applyFont="1" applyFill="1" applyBorder="1" applyAlignment="1" applyProtection="1">
      <alignment horizontal="left" indent="1"/>
    </xf>
    <xf numFmtId="0" fontId="23" fillId="13" borderId="0" xfId="0" applyFont="1" applyFill="1" applyBorder="1" applyProtection="1"/>
    <xf numFmtId="0" fontId="18" fillId="0" borderId="0" xfId="0" applyFont="1" applyFill="1" applyAlignment="1" applyProtection="1"/>
    <xf numFmtId="0" fontId="18" fillId="0" borderId="0" xfId="0" applyFont="1" applyFill="1" applyBorder="1" applyAlignment="1" applyProtection="1">
      <alignment vertical="center"/>
    </xf>
    <xf numFmtId="0" fontId="19" fillId="0" borderId="0" xfId="0" applyFont="1" applyFill="1" applyBorder="1" applyAlignment="1" applyProtection="1"/>
    <xf numFmtId="0" fontId="18" fillId="0" borderId="0" xfId="0" applyFont="1" applyFill="1" applyBorder="1" applyAlignment="1" applyProtection="1">
      <alignment horizontal="left" vertical="center"/>
    </xf>
    <xf numFmtId="0" fontId="18" fillId="0" borderId="0" xfId="0" applyFont="1" applyFill="1" applyBorder="1" applyAlignment="1" applyProtection="1"/>
    <xf numFmtId="0" fontId="19" fillId="13" borderId="0" xfId="0" applyFont="1" applyFill="1" applyAlignment="1" applyProtection="1"/>
    <xf numFmtId="0" fontId="19" fillId="0" borderId="0" xfId="0" applyFont="1" applyAlignment="1" applyProtection="1">
      <alignment horizontal="left" vertical="top"/>
    </xf>
    <xf numFmtId="0" fontId="16" fillId="0" borderId="0" xfId="0" applyFont="1" applyBorder="1" applyAlignment="1" applyProtection="1">
      <alignment vertical="top" wrapText="1"/>
    </xf>
    <xf numFmtId="0" fontId="19" fillId="12" borderId="0" xfId="0" applyFont="1" applyFill="1" applyBorder="1" applyAlignment="1" applyProtection="1"/>
    <xf numFmtId="0" fontId="14" fillId="0" borderId="0" xfId="0" applyFont="1" applyFill="1" applyBorder="1" applyAlignment="1" applyProtection="1">
      <alignment horizontal="left" indent="1"/>
    </xf>
    <xf numFmtId="0" fontId="14" fillId="0" borderId="0" xfId="0" applyFont="1" applyFill="1" applyBorder="1" applyAlignment="1" applyProtection="1"/>
    <xf numFmtId="0" fontId="14" fillId="0" borderId="0" xfId="0" applyFont="1" applyFill="1" applyProtection="1"/>
    <xf numFmtId="0" fontId="24" fillId="0" borderId="0" xfId="0" applyFont="1" applyFill="1" applyProtection="1"/>
    <xf numFmtId="0" fontId="24" fillId="0" borderId="0" xfId="0" applyFont="1" applyFill="1" applyAlignment="1" applyProtection="1"/>
    <xf numFmtId="0" fontId="25" fillId="13" borderId="5" xfId="0" applyFont="1" applyFill="1" applyBorder="1" applyProtection="1"/>
    <xf numFmtId="0" fontId="16" fillId="0" borderId="0" xfId="0" applyFont="1" applyBorder="1" applyAlignment="1" applyProtection="1"/>
    <xf numFmtId="0" fontId="18" fillId="13" borderId="0" xfId="0" applyFont="1" applyFill="1" applyBorder="1" applyProtection="1"/>
    <xf numFmtId="0" fontId="18" fillId="0" borderId="0" xfId="0" applyFont="1" applyAlignment="1" applyProtection="1">
      <alignment horizontal="left" vertical="top"/>
    </xf>
    <xf numFmtId="0" fontId="19" fillId="12" borderId="0" xfId="0" applyFont="1" applyFill="1" applyAlignment="1" applyProtection="1">
      <alignment horizontal="left" vertical="top"/>
    </xf>
    <xf numFmtId="0" fontId="16" fillId="0" borderId="0" xfId="0" applyFont="1" applyAlignment="1" applyProtection="1">
      <alignment horizontal="left" vertical="top"/>
    </xf>
    <xf numFmtId="0" fontId="14" fillId="12" borderId="0" xfId="0" applyFont="1" applyFill="1" applyProtection="1"/>
    <xf numFmtId="0" fontId="14" fillId="12" borderId="0" xfId="0" applyFont="1" applyFill="1" applyBorder="1" applyProtection="1"/>
    <xf numFmtId="0" fontId="14" fillId="12" borderId="0" xfId="0" applyFont="1" applyFill="1" applyBorder="1" applyAlignment="1" applyProtection="1">
      <alignment horizontal="left" indent="1"/>
    </xf>
    <xf numFmtId="0" fontId="16" fillId="13" borderId="5" xfId="0" applyFont="1" applyFill="1" applyBorder="1" applyProtection="1"/>
    <xf numFmtId="0" fontId="21" fillId="11" borderId="3" xfId="0" applyFont="1" applyFill="1" applyBorder="1" applyAlignment="1" applyProtection="1">
      <alignment horizontal="center"/>
    </xf>
    <xf numFmtId="0" fontId="16" fillId="0" borderId="0" xfId="0" applyFont="1" applyFill="1" applyAlignment="1" applyProtection="1"/>
    <xf numFmtId="0" fontId="14" fillId="0" borderId="0" xfId="0" applyFont="1" applyFill="1" applyBorder="1" applyProtection="1"/>
    <xf numFmtId="0" fontId="16" fillId="0" borderId="0" xfId="0" applyFont="1" applyFill="1" applyAlignment="1" applyProtection="1">
      <alignment vertical="top"/>
    </xf>
    <xf numFmtId="0" fontId="16" fillId="0" borderId="0" xfId="0" applyFont="1" applyFill="1" applyAlignment="1" applyProtection="1">
      <alignment vertical="top" wrapText="1"/>
    </xf>
    <xf numFmtId="0" fontId="16" fillId="13" borderId="5" xfId="0" applyFont="1" applyFill="1" applyBorder="1" applyAlignment="1" applyProtection="1"/>
    <xf numFmtId="0" fontId="14" fillId="13" borderId="9" xfId="0" applyFont="1" applyFill="1" applyBorder="1" applyAlignment="1" applyProtection="1">
      <alignment horizontal="left" vertical="top"/>
    </xf>
    <xf numFmtId="0" fontId="14" fillId="0" borderId="0" xfId="0" applyFont="1" applyFill="1" applyBorder="1" applyAlignment="1" applyProtection="1">
      <alignment horizontal="left"/>
    </xf>
    <xf numFmtId="0" fontId="14" fillId="0" borderId="0" xfId="0" applyFont="1" applyFill="1" applyAlignment="1" applyProtection="1">
      <alignment horizontal="left"/>
    </xf>
    <xf numFmtId="0" fontId="14" fillId="0" borderId="0" xfId="0" applyFont="1" applyFill="1" applyBorder="1" applyAlignment="1" applyProtection="1">
      <alignment horizontal="left" wrapText="1"/>
    </xf>
    <xf numFmtId="0" fontId="21" fillId="0" borderId="0" xfId="0" applyFont="1" applyBorder="1" applyAlignment="1" applyProtection="1"/>
    <xf numFmtId="0" fontId="27" fillId="12" borderId="0" xfId="0" applyFont="1" applyFill="1" applyAlignment="1" applyProtection="1">
      <alignment horizontal="center" vertical="top"/>
    </xf>
    <xf numFmtId="0" fontId="16" fillId="0" borderId="0" xfId="0" applyFont="1" applyFill="1" applyAlignment="1" applyProtection="1">
      <alignment horizontal="left" vertical="top"/>
    </xf>
    <xf numFmtId="0" fontId="18" fillId="0" borderId="0" xfId="0" applyFont="1" applyFill="1" applyProtection="1"/>
    <xf numFmtId="0" fontId="28" fillId="0" borderId="0" xfId="0" applyFont="1" applyProtection="1"/>
    <xf numFmtId="0" fontId="16" fillId="2" borderId="0" xfId="0" applyFont="1" applyFill="1" applyAlignment="1" applyProtection="1"/>
    <xf numFmtId="0" fontId="13" fillId="0" borderId="0" xfId="0" applyFont="1" applyProtection="1"/>
    <xf numFmtId="0" fontId="24" fillId="0" borderId="0" xfId="0" applyFont="1" applyFill="1" applyAlignment="1" applyProtection="1">
      <alignment vertical="top"/>
    </xf>
    <xf numFmtId="0" fontId="28" fillId="0" borderId="0" xfId="0" applyFont="1" applyFill="1" applyAlignment="1" applyProtection="1"/>
    <xf numFmtId="0" fontId="28" fillId="0" borderId="0" xfId="0" applyFont="1" applyAlignment="1" applyProtection="1"/>
    <xf numFmtId="0" fontId="14" fillId="0" borderId="0" xfId="0" applyFont="1" applyAlignment="1" applyProtection="1">
      <alignment vertical="top" wrapText="1"/>
    </xf>
    <xf numFmtId="0" fontId="14" fillId="0" borderId="0" xfId="0" applyFont="1" applyFill="1" applyAlignment="1" applyProtection="1">
      <alignment vertical="center"/>
    </xf>
    <xf numFmtId="0" fontId="14" fillId="0" borderId="0" xfId="0" applyFont="1" applyFill="1" applyBorder="1" applyAlignment="1" applyProtection="1">
      <alignment horizontal="left" vertical="top"/>
    </xf>
    <xf numFmtId="0" fontId="14" fillId="12" borderId="0" xfId="0" applyFont="1" applyFill="1" applyBorder="1" applyAlignment="1" applyProtection="1">
      <alignment horizontal="left" vertical="top"/>
    </xf>
    <xf numFmtId="0" fontId="2" fillId="2" borderId="0" xfId="0" applyFont="1" applyFill="1" applyBorder="1" applyAlignment="1" applyProtection="1"/>
    <xf numFmtId="0" fontId="32" fillId="0" borderId="0" xfId="0" applyFont="1" applyFill="1" applyBorder="1" applyAlignment="1" applyProtection="1"/>
    <xf numFmtId="0" fontId="13" fillId="0" borderId="0" xfId="0" applyFont="1" applyAlignment="1" applyProtection="1">
      <alignment horizontal="left"/>
    </xf>
    <xf numFmtId="0" fontId="33" fillId="0" borderId="0" xfId="0" applyFont="1" applyFill="1" applyAlignment="1" applyProtection="1">
      <alignment horizontal="center"/>
    </xf>
    <xf numFmtId="0" fontId="33" fillId="2" borderId="0" xfId="0" applyFont="1" applyFill="1" applyAlignment="1" applyProtection="1">
      <alignment horizontal="center"/>
    </xf>
    <xf numFmtId="0" fontId="33" fillId="2" borderId="0" xfId="0" applyFont="1" applyFill="1" applyAlignment="1" applyProtection="1">
      <alignment horizontal="center" vertical="top"/>
    </xf>
    <xf numFmtId="0" fontId="2" fillId="2" borderId="0" xfId="0" applyFont="1" applyFill="1" applyBorder="1" applyAlignment="1" applyProtection="1">
      <alignment horizontal="left"/>
    </xf>
    <xf numFmtId="0" fontId="14" fillId="0" borderId="0" xfId="0" applyFont="1" applyProtection="1"/>
    <xf numFmtId="0" fontId="13" fillId="4" borderId="1" xfId="0" applyFont="1" applyFill="1" applyBorder="1" applyAlignment="1" applyProtection="1">
      <alignment horizontal="center"/>
      <protection locked="0"/>
    </xf>
    <xf numFmtId="0" fontId="13" fillId="0" borderId="0" xfId="0" applyFont="1" applyAlignment="1" applyProtection="1">
      <alignment vertical="top"/>
    </xf>
    <xf numFmtId="0" fontId="13" fillId="6" borderId="1" xfId="0" applyFont="1" applyFill="1" applyBorder="1" applyAlignment="1" applyProtection="1">
      <alignment horizontal="center"/>
    </xf>
    <xf numFmtId="0" fontId="12" fillId="6" borderId="1" xfId="0" applyFont="1" applyFill="1" applyBorder="1" applyAlignment="1" applyProtection="1">
      <alignment horizontal="center"/>
    </xf>
    <xf numFmtId="0" fontId="20" fillId="0" borderId="0" xfId="0" applyFont="1" applyFill="1" applyBorder="1" applyAlignment="1" applyProtection="1">
      <alignment horizontal="center" wrapText="1"/>
    </xf>
    <xf numFmtId="0" fontId="35" fillId="0" borderId="0" xfId="0" applyFont="1" applyFill="1" applyBorder="1" applyProtection="1"/>
    <xf numFmtId="0" fontId="33" fillId="0" borderId="0" xfId="0" applyFont="1" applyFill="1" applyBorder="1" applyAlignment="1" applyProtection="1"/>
    <xf numFmtId="0" fontId="16" fillId="0" borderId="0" xfId="0" applyFont="1" applyAlignment="1" applyProtection="1"/>
    <xf numFmtId="0" fontId="16" fillId="2" borderId="0" xfId="0" applyFont="1" applyFill="1" applyBorder="1" applyProtection="1"/>
    <xf numFmtId="0" fontId="16" fillId="0" borderId="0" xfId="0" applyFont="1" applyProtection="1"/>
    <xf numFmtId="0" fontId="13" fillId="0" borderId="0" xfId="0" applyFont="1" applyAlignment="1" applyProtection="1"/>
    <xf numFmtId="0" fontId="13" fillId="2" borderId="0" xfId="0" applyFont="1" applyFill="1" applyBorder="1" applyProtection="1"/>
    <xf numFmtId="0" fontId="36" fillId="0" borderId="0" xfId="0" applyFont="1" applyFill="1" applyBorder="1" applyAlignment="1" applyProtection="1"/>
    <xf numFmtId="0" fontId="2" fillId="0" borderId="0" xfId="0" applyFont="1" applyFill="1" applyBorder="1" applyAlignment="1" applyProtection="1"/>
    <xf numFmtId="164" fontId="13" fillId="0" borderId="0" xfId="0" applyNumberFormat="1" applyFont="1" applyFill="1" applyBorder="1" applyAlignment="1" applyProtection="1"/>
    <xf numFmtId="0" fontId="14" fillId="0" borderId="0" xfId="0" applyFont="1" applyAlignment="1" applyProtection="1"/>
    <xf numFmtId="0" fontId="2" fillId="0" borderId="0" xfId="0" applyFont="1" applyAlignment="1" applyProtection="1">
      <alignment vertical="top" wrapText="1"/>
    </xf>
    <xf numFmtId="0" fontId="2" fillId="2" borderId="0" xfId="0" applyFont="1" applyFill="1" applyBorder="1" applyAlignment="1" applyProtection="1">
      <alignment vertical="top" wrapText="1"/>
    </xf>
    <xf numFmtId="0" fontId="2" fillId="2" borderId="0" xfId="0" applyFont="1" applyFill="1" applyBorder="1" applyAlignment="1" applyProtection="1">
      <alignment vertical="top"/>
    </xf>
    <xf numFmtId="0" fontId="13" fillId="0" borderId="0" xfId="0" applyFont="1" applyFill="1" applyAlignment="1" applyProtection="1"/>
    <xf numFmtId="0" fontId="13" fillId="0" borderId="0" xfId="0" applyFont="1" applyFill="1" applyBorder="1" applyAlignment="1" applyProtection="1"/>
    <xf numFmtId="0" fontId="13" fillId="2" borderId="0" xfId="0" applyFont="1" applyFill="1" applyBorder="1" applyAlignment="1" applyProtection="1"/>
    <xf numFmtId="2" fontId="13" fillId="0" borderId="0" xfId="0" applyNumberFormat="1" applyFont="1" applyFill="1" applyBorder="1" applyAlignment="1" applyProtection="1"/>
    <xf numFmtId="0" fontId="33" fillId="0" borderId="0" xfId="0" applyFont="1" applyFill="1" applyAlignment="1" applyProtection="1">
      <alignment horizontal="center" vertical="top"/>
    </xf>
    <xf numFmtId="0" fontId="2" fillId="0" borderId="0" xfId="0" applyFont="1" applyAlignment="1" applyProtection="1">
      <alignment vertical="center"/>
    </xf>
    <xf numFmtId="0" fontId="2" fillId="0" borderId="0" xfId="0" applyFont="1" applyFill="1" applyAlignment="1" applyProtection="1">
      <alignment vertical="top" wrapText="1"/>
    </xf>
    <xf numFmtId="0" fontId="2" fillId="0" borderId="0" xfId="0" applyFont="1" applyFill="1" applyBorder="1" applyAlignment="1" applyProtection="1">
      <alignment vertical="top" wrapText="1"/>
    </xf>
    <xf numFmtId="0" fontId="2" fillId="0" borderId="0" xfId="0" applyFont="1" applyFill="1" applyBorder="1" applyAlignment="1" applyProtection="1">
      <alignment vertical="top"/>
    </xf>
    <xf numFmtId="0" fontId="2" fillId="0" borderId="0" xfId="0" applyFont="1" applyFill="1" applyAlignment="1" applyProtection="1">
      <alignment vertical="top"/>
    </xf>
    <xf numFmtId="2" fontId="13" fillId="11" borderId="3" xfId="0" applyNumberFormat="1" applyFont="1" applyFill="1" applyBorder="1" applyAlignment="1" applyProtection="1">
      <alignment horizontal="center" vertical="top" wrapText="1"/>
    </xf>
    <xf numFmtId="2" fontId="13" fillId="0" borderId="0" xfId="0" applyNumberFormat="1" applyFont="1" applyFill="1" applyBorder="1" applyAlignment="1" applyProtection="1">
      <alignment vertical="top"/>
    </xf>
    <xf numFmtId="0" fontId="33" fillId="0" borderId="0" xfId="0" applyFont="1" applyFill="1" applyBorder="1" applyAlignment="1" applyProtection="1">
      <alignment horizontal="center" vertical="top"/>
    </xf>
    <xf numFmtId="2" fontId="13" fillId="0" borderId="0" xfId="0" applyNumberFormat="1" applyFont="1" applyFill="1" applyBorder="1" applyAlignment="1" applyProtection="1">
      <alignment vertical="top" wrapText="1"/>
    </xf>
    <xf numFmtId="2" fontId="21" fillId="11" borderId="3" xfId="0" applyNumberFormat="1" applyFont="1" applyFill="1" applyBorder="1" applyAlignment="1" applyProtection="1">
      <alignment horizontal="center" vertical="top" wrapText="1"/>
    </xf>
    <xf numFmtId="0" fontId="2" fillId="2" borderId="0" xfId="0" applyFont="1" applyFill="1" applyAlignment="1" applyProtection="1">
      <alignment vertical="center"/>
    </xf>
    <xf numFmtId="0" fontId="2" fillId="2" borderId="0" xfId="0" applyFont="1" applyFill="1" applyBorder="1" applyAlignment="1" applyProtection="1">
      <alignment vertical="center" wrapText="1"/>
    </xf>
    <xf numFmtId="0" fontId="2" fillId="2" borderId="0" xfId="0" applyFont="1" applyFill="1" applyBorder="1" applyAlignment="1" applyProtection="1">
      <alignment vertical="center"/>
    </xf>
    <xf numFmtId="0" fontId="33" fillId="9" borderId="0" xfId="0" applyFont="1" applyFill="1" applyBorder="1" applyAlignment="1" applyProtection="1"/>
    <xf numFmtId="0" fontId="30" fillId="10" borderId="0" xfId="0" applyFont="1" applyFill="1" applyProtection="1"/>
    <xf numFmtId="0" fontId="2" fillId="9" borderId="0" xfId="0" applyFont="1" applyFill="1" applyProtection="1"/>
    <xf numFmtId="0" fontId="13" fillId="0" borderId="0" xfId="0" applyFont="1" applyFill="1" applyBorder="1" applyAlignment="1" applyProtection="1">
      <alignment horizontal="left"/>
    </xf>
    <xf numFmtId="0" fontId="2" fillId="0" borderId="0" xfId="0" applyFont="1" applyFill="1" applyBorder="1" applyAlignment="1" applyProtection="1">
      <alignment horizontal="left"/>
    </xf>
    <xf numFmtId="0" fontId="22" fillId="0" borderId="0" xfId="0" applyFont="1" applyProtection="1"/>
    <xf numFmtId="0" fontId="22" fillId="2" borderId="0" xfId="0" applyFont="1" applyFill="1" applyProtection="1"/>
    <xf numFmtId="0" fontId="22" fillId="0" borderId="0" xfId="0" applyFont="1" applyFill="1" applyBorder="1" applyAlignment="1" applyProtection="1">
      <alignment horizontal="center"/>
    </xf>
    <xf numFmtId="0" fontId="21" fillId="0" borderId="0" xfId="0" applyFont="1" applyProtection="1"/>
    <xf numFmtId="0" fontId="21" fillId="0" borderId="0" xfId="0" applyFont="1" applyFill="1" applyBorder="1" applyProtection="1"/>
    <xf numFmtId="0" fontId="21" fillId="0" borderId="0" xfId="0" applyFont="1" applyAlignment="1" applyProtection="1">
      <alignment horizontal="left"/>
    </xf>
    <xf numFmtId="0" fontId="22" fillId="2" borderId="0" xfId="0" applyFont="1" applyFill="1" applyBorder="1" applyProtection="1"/>
    <xf numFmtId="0" fontId="33" fillId="2" borderId="0" xfId="0" applyFont="1" applyFill="1" applyBorder="1" applyAlignment="1" applyProtection="1">
      <alignment horizontal="center"/>
    </xf>
    <xf numFmtId="0" fontId="13" fillId="2" borderId="0" xfId="0" applyFont="1" applyFill="1" applyBorder="1" applyAlignment="1" applyProtection="1">
      <alignment vertical="center" wrapText="1"/>
    </xf>
    <xf numFmtId="2" fontId="13" fillId="0" borderId="0" xfId="0" applyNumberFormat="1" applyFont="1" applyProtection="1"/>
    <xf numFmtId="0" fontId="2" fillId="5" borderId="0" xfId="0" applyFont="1" applyFill="1" applyBorder="1" applyProtection="1"/>
    <xf numFmtId="0" fontId="13" fillId="2" borderId="0" xfId="0" applyFont="1" applyFill="1" applyBorder="1" applyAlignment="1" applyProtection="1">
      <alignment horizontal="left" vertical="center" wrapText="1" indent="1"/>
    </xf>
    <xf numFmtId="0" fontId="13" fillId="0" borderId="0" xfId="0" applyFont="1" applyFill="1" applyBorder="1" applyAlignment="1" applyProtection="1">
      <alignment vertical="center" wrapText="1"/>
    </xf>
    <xf numFmtId="0" fontId="13" fillId="0" borderId="0" xfId="0" applyFont="1" applyFill="1" applyBorder="1" applyAlignment="1" applyProtection="1">
      <alignment horizontal="left" vertical="center" wrapText="1" indent="1"/>
    </xf>
    <xf numFmtId="0" fontId="14" fillId="0" borderId="0" xfId="0" applyFont="1" applyAlignment="1" applyProtection="1">
      <alignment horizontal="left"/>
    </xf>
    <xf numFmtId="0" fontId="2" fillId="0" borderId="0" xfId="0" applyFont="1" applyAlignment="1" applyProtection="1">
      <alignment horizontal="left" wrapText="1"/>
    </xf>
    <xf numFmtId="0" fontId="14" fillId="0" borderId="0" xfId="0" applyFont="1" applyBorder="1" applyAlignment="1" applyProtection="1">
      <alignment vertical="top" wrapText="1"/>
    </xf>
    <xf numFmtId="0" fontId="14" fillId="0" borderId="0" xfId="0" applyFont="1" applyAlignment="1" applyProtection="1">
      <alignment horizontal="left" vertical="top" wrapText="1"/>
    </xf>
    <xf numFmtId="0" fontId="14" fillId="0" borderId="0" xfId="0" applyFont="1" applyFill="1" applyBorder="1" applyAlignment="1" applyProtection="1">
      <alignment horizontal="left" vertical="top" wrapText="1"/>
    </xf>
    <xf numFmtId="0" fontId="19" fillId="12" borderId="0" xfId="0" applyFont="1" applyFill="1" applyProtection="1"/>
    <xf numFmtId="0" fontId="28" fillId="0" borderId="0" xfId="0" applyFont="1" applyFill="1" applyProtection="1"/>
    <xf numFmtId="0" fontId="1" fillId="0" borderId="0" xfId="0" applyFont="1" applyProtection="1"/>
    <xf numFmtId="0" fontId="0" fillId="0" borderId="0" xfId="0" applyFont="1" applyProtection="1"/>
    <xf numFmtId="0" fontId="14" fillId="0" borderId="0" xfId="0" applyFont="1" applyFill="1" applyBorder="1" applyAlignment="1" applyProtection="1">
      <alignment vertical="center" wrapText="1"/>
    </xf>
    <xf numFmtId="0" fontId="28" fillId="12" borderId="0" xfId="0" applyFont="1" applyFill="1" applyBorder="1" applyProtection="1"/>
    <xf numFmtId="0" fontId="18" fillId="0" borderId="0" xfId="0" applyFont="1" applyFill="1" applyBorder="1" applyAlignment="1" applyProtection="1">
      <alignment horizontal="center" vertical="center"/>
    </xf>
    <xf numFmtId="0" fontId="19" fillId="0" borderId="0" xfId="0" applyFont="1" applyAlignment="1" applyProtection="1">
      <alignment horizontal="center" vertical="center"/>
    </xf>
    <xf numFmtId="0" fontId="28" fillId="0" borderId="0" xfId="0" applyFont="1" applyAlignment="1" applyProtection="1">
      <alignment horizontal="center" vertical="center"/>
    </xf>
    <xf numFmtId="0" fontId="1" fillId="0" borderId="0" xfId="0" applyFont="1" applyAlignment="1" applyProtection="1"/>
    <xf numFmtId="0" fontId="28" fillId="12" borderId="0" xfId="0" applyFont="1" applyFill="1" applyBorder="1" applyAlignment="1" applyProtection="1"/>
    <xf numFmtId="0" fontId="23" fillId="0" borderId="0" xfId="0" applyFont="1" applyFill="1" applyProtection="1"/>
    <xf numFmtId="0" fontId="18" fillId="0" borderId="0" xfId="0" applyFont="1" applyFill="1" applyBorder="1" applyProtection="1"/>
    <xf numFmtId="0" fontId="19" fillId="0" borderId="0" xfId="0" applyFont="1" applyFill="1" applyBorder="1" applyProtection="1"/>
    <xf numFmtId="0" fontId="28" fillId="0" borderId="0" xfId="0" applyFont="1" applyFill="1" applyBorder="1" applyAlignment="1" applyProtection="1"/>
    <xf numFmtId="0" fontId="28" fillId="13" borderId="0" xfId="0" applyFont="1" applyFill="1" applyBorder="1" applyProtection="1"/>
    <xf numFmtId="0" fontId="19" fillId="13" borderId="0" xfId="0" applyFont="1" applyFill="1" applyBorder="1" applyAlignment="1" applyProtection="1">
      <alignment horizontal="left" vertical="top" wrapText="1"/>
    </xf>
    <xf numFmtId="0" fontId="18" fillId="13" borderId="0" xfId="0" applyFont="1" applyFill="1" applyBorder="1" applyAlignment="1" applyProtection="1">
      <alignment vertical="top" wrapText="1"/>
    </xf>
    <xf numFmtId="0" fontId="18" fillId="13" borderId="5" xfId="0" applyFont="1" applyFill="1" applyBorder="1" applyAlignment="1" applyProtection="1">
      <alignment vertical="top" wrapText="1"/>
    </xf>
    <xf numFmtId="0" fontId="19" fillId="13" borderId="0" xfId="0" applyFont="1" applyFill="1" applyBorder="1" applyAlignment="1" applyProtection="1"/>
    <xf numFmtId="2" fontId="18" fillId="13" borderId="0" xfId="0" applyNumberFormat="1" applyFont="1" applyFill="1" applyBorder="1" applyAlignment="1" applyProtection="1"/>
    <xf numFmtId="0" fontId="18" fillId="13" borderId="0" xfId="0" applyFont="1" applyFill="1" applyBorder="1" applyAlignment="1" applyProtection="1">
      <alignment horizontal="left" vertical="top"/>
    </xf>
    <xf numFmtId="0" fontId="25" fillId="13" borderId="0" xfId="0" applyFont="1" applyFill="1" applyBorder="1" applyProtection="1"/>
    <xf numFmtId="0" fontId="14" fillId="13" borderId="0" xfId="0" applyFont="1" applyFill="1" applyBorder="1" applyAlignment="1" applyProtection="1">
      <alignment horizontal="left" vertical="top"/>
    </xf>
    <xf numFmtId="0" fontId="24" fillId="13" borderId="0" xfId="0" applyFont="1" applyFill="1" applyBorder="1" applyProtection="1"/>
    <xf numFmtId="0" fontId="18" fillId="0" borderId="0" xfId="0" applyFont="1" applyFill="1" applyBorder="1" applyAlignment="1" applyProtection="1">
      <alignment horizontal="left" vertical="top"/>
    </xf>
    <xf numFmtId="0" fontId="19" fillId="13" borderId="0" xfId="0" applyFont="1" applyFill="1" applyBorder="1" applyAlignment="1" applyProtection="1">
      <alignment horizontal="left" vertical="top"/>
    </xf>
    <xf numFmtId="0" fontId="18" fillId="12" borderId="0" xfId="0" applyFont="1" applyFill="1" applyBorder="1" applyAlignment="1" applyProtection="1">
      <alignment horizontal="left" vertical="top"/>
    </xf>
    <xf numFmtId="0" fontId="19" fillId="13" borderId="0" xfId="0" applyFont="1" applyFill="1" applyBorder="1" applyProtection="1"/>
    <xf numFmtId="0" fontId="18" fillId="13" borderId="0" xfId="0" applyFont="1" applyFill="1" applyBorder="1" applyAlignment="1" applyProtection="1">
      <alignment horizontal="left" vertical="top" wrapText="1"/>
    </xf>
    <xf numFmtId="0" fontId="37" fillId="13" borderId="0" xfId="0" applyFont="1" applyFill="1" applyBorder="1" applyProtection="1"/>
    <xf numFmtId="0" fontId="26" fillId="13" borderId="0" xfId="0" applyFont="1" applyFill="1" applyBorder="1" applyAlignment="1" applyProtection="1">
      <alignment vertical="top"/>
    </xf>
    <xf numFmtId="2" fontId="26" fillId="13" borderId="0" xfId="0" applyNumberFormat="1" applyFont="1" applyFill="1" applyBorder="1" applyAlignment="1" applyProtection="1"/>
    <xf numFmtId="0" fontId="22" fillId="13" borderId="0" xfId="0" applyFont="1" applyFill="1" applyBorder="1" applyAlignment="1" applyProtection="1">
      <alignment horizontal="left" vertical="top" wrapText="1"/>
    </xf>
    <xf numFmtId="0" fontId="21" fillId="13" borderId="0" xfId="0" applyFont="1" applyFill="1" applyBorder="1" applyAlignment="1" applyProtection="1"/>
    <xf numFmtId="0" fontId="21" fillId="13" borderId="0" xfId="0" applyFont="1" applyFill="1" applyBorder="1" applyProtection="1"/>
    <xf numFmtId="10" fontId="26" fillId="13" borderId="0" xfId="0" applyNumberFormat="1" applyFont="1" applyFill="1" applyBorder="1" applyAlignment="1" applyProtection="1"/>
    <xf numFmtId="0" fontId="19" fillId="13" borderId="10" xfId="0" applyFont="1" applyFill="1" applyBorder="1" applyAlignment="1" applyProtection="1">
      <alignment horizontal="left" vertical="top"/>
    </xf>
    <xf numFmtId="0" fontId="28" fillId="13" borderId="10" xfId="0" applyFont="1" applyFill="1" applyBorder="1" applyAlignment="1" applyProtection="1"/>
    <xf numFmtId="0" fontId="19" fillId="13" borderId="10" xfId="0" applyFont="1" applyFill="1" applyBorder="1" applyAlignment="1" applyProtection="1"/>
    <xf numFmtId="0" fontId="19" fillId="13" borderId="11" xfId="0" applyFont="1" applyFill="1" applyBorder="1" applyAlignment="1" applyProtection="1"/>
    <xf numFmtId="0" fontId="19" fillId="0" borderId="0" xfId="0" applyFont="1" applyFill="1" applyAlignment="1" applyProtection="1"/>
    <xf numFmtId="2" fontId="19" fillId="0" borderId="0" xfId="0" applyNumberFormat="1" applyFont="1" applyFill="1" applyBorder="1" applyAlignment="1" applyProtection="1"/>
    <xf numFmtId="0" fontId="18" fillId="0" borderId="0" xfId="0" applyFont="1" applyFill="1" applyBorder="1" applyAlignment="1" applyProtection="1">
      <alignment wrapText="1"/>
    </xf>
    <xf numFmtId="0" fontId="38" fillId="0" borderId="0" xfId="0" applyFont="1" applyProtection="1"/>
    <xf numFmtId="0" fontId="7" fillId="0" borderId="0" xfId="0" applyFont="1" applyAlignment="1" applyProtection="1"/>
    <xf numFmtId="0" fontId="2" fillId="9" borderId="0" xfId="0" applyFont="1" applyFill="1" applyAlignment="1" applyProtection="1"/>
    <xf numFmtId="0" fontId="7" fillId="0" borderId="0" xfId="0" applyFont="1" applyAlignment="1" applyProtection="1">
      <alignment vertical="top" wrapText="1"/>
    </xf>
    <xf numFmtId="0" fontId="11" fillId="0" borderId="0" xfId="0" applyFont="1" applyAlignment="1" applyProtection="1">
      <alignment vertical="top" wrapText="1"/>
    </xf>
    <xf numFmtId="0" fontId="0" fillId="0" borderId="0" xfId="0" applyFill="1" applyBorder="1" applyAlignment="1" applyProtection="1">
      <alignment vertical="top" wrapText="1"/>
    </xf>
    <xf numFmtId="0" fontId="13" fillId="0" borderId="0" xfId="0" applyFont="1" applyFill="1" applyBorder="1" applyAlignment="1" applyProtection="1">
      <alignment horizontal="center"/>
    </xf>
    <xf numFmtId="0" fontId="12" fillId="0" borderId="0" xfId="0" applyFont="1" applyFill="1" applyBorder="1" applyAlignment="1" applyProtection="1">
      <alignment horizontal="center"/>
    </xf>
    <xf numFmtId="0" fontId="13" fillId="14" borderId="1" xfId="0" applyFont="1" applyFill="1" applyBorder="1" applyAlignment="1" applyProtection="1">
      <alignment horizontal="center"/>
    </xf>
    <xf numFmtId="0" fontId="12" fillId="14" borderId="1" xfId="0" applyFont="1" applyFill="1" applyBorder="1" applyAlignment="1" applyProtection="1">
      <alignment horizontal="center"/>
    </xf>
    <xf numFmtId="0" fontId="21" fillId="14" borderId="1" xfId="0" applyFont="1" applyFill="1" applyBorder="1" applyAlignment="1" applyProtection="1">
      <alignment horizontal="center"/>
    </xf>
    <xf numFmtId="0" fontId="6" fillId="0" borderId="0" xfId="0" applyFont="1" applyBorder="1" applyAlignment="1" applyProtection="1">
      <alignment wrapText="1"/>
    </xf>
    <xf numFmtId="0" fontId="41" fillId="15" borderId="0" xfId="0" applyFont="1" applyFill="1" applyProtection="1"/>
    <xf numFmtId="0" fontId="2" fillId="15" borderId="0" xfId="0" applyFont="1" applyFill="1" applyProtection="1"/>
    <xf numFmtId="0" fontId="2" fillId="16" borderId="0" xfId="0" applyFont="1" applyFill="1" applyProtection="1"/>
    <xf numFmtId="0" fontId="2" fillId="16" borderId="0" xfId="0" applyFont="1" applyFill="1" applyBorder="1" applyProtection="1"/>
    <xf numFmtId="0" fontId="14" fillId="15" borderId="0" xfId="0" applyFont="1" applyFill="1" applyProtection="1"/>
    <xf numFmtId="0" fontId="2" fillId="0" borderId="0" xfId="0" applyFont="1" applyProtection="1"/>
    <xf numFmtId="0" fontId="2" fillId="2" borderId="0" xfId="0" applyFont="1" applyFill="1" applyProtection="1"/>
    <xf numFmtId="2" fontId="14" fillId="0" borderId="0" xfId="0" applyNumberFormat="1" applyFont="1" applyFill="1" applyBorder="1" applyAlignment="1" applyProtection="1"/>
    <xf numFmtId="2" fontId="2" fillId="0" borderId="0" xfId="0" applyNumberFormat="1" applyFont="1" applyFill="1" applyBorder="1" applyAlignment="1" applyProtection="1"/>
    <xf numFmtId="0" fontId="18" fillId="0" borderId="0" xfId="0" applyFont="1" applyFill="1" applyAlignment="1" applyProtection="1">
      <alignment horizontal="center" vertical="center"/>
    </xf>
    <xf numFmtId="0" fontId="19" fillId="12" borderId="0" xfId="0" applyFont="1" applyFill="1" applyBorder="1" applyAlignment="1" applyProtection="1">
      <alignment horizontal="center" vertical="center"/>
    </xf>
    <xf numFmtId="0" fontId="8" fillId="0" borderId="0" xfId="0" applyFont="1" applyBorder="1" applyAlignment="1" applyProtection="1">
      <alignment wrapText="1"/>
    </xf>
    <xf numFmtId="0" fontId="9" fillId="2" borderId="0" xfId="0" applyFont="1" applyFill="1" applyBorder="1" applyProtection="1"/>
    <xf numFmtId="0" fontId="9" fillId="0" borderId="0" xfId="0" applyFont="1" applyProtection="1"/>
    <xf numFmtId="0" fontId="2" fillId="9" borderId="0" xfId="0" applyFont="1" applyFill="1" applyBorder="1" applyAlignment="1" applyProtection="1"/>
    <xf numFmtId="0" fontId="2" fillId="0" borderId="0" xfId="0" applyFont="1" applyFill="1" applyAlignment="1" applyProtection="1"/>
    <xf numFmtId="0" fontId="7" fillId="0" borderId="0" xfId="0" applyFont="1" applyAlignment="1" applyProtection="1">
      <alignment horizontal="left"/>
    </xf>
    <xf numFmtId="0" fontId="7" fillId="0" borderId="0" xfId="0" applyFont="1" applyFill="1" applyBorder="1" applyProtection="1"/>
    <xf numFmtId="0" fontId="2" fillId="0" borderId="0" xfId="0" applyFont="1" applyFill="1" applyBorder="1" applyAlignment="1" applyProtection="1">
      <alignment horizontal="center"/>
    </xf>
    <xf numFmtId="0" fontId="42" fillId="0" borderId="0" xfId="0" applyFont="1" applyFill="1" applyAlignment="1" applyProtection="1">
      <alignment horizontal="left" vertical="top"/>
    </xf>
    <xf numFmtId="0" fontId="2" fillId="2" borderId="0" xfId="0" applyFont="1" applyFill="1" applyAlignment="1" applyProtection="1"/>
    <xf numFmtId="0" fontId="19" fillId="13" borderId="4" xfId="0" applyFont="1" applyFill="1" applyBorder="1" applyAlignment="1" applyProtection="1">
      <alignment horizontal="left" indent="1"/>
    </xf>
    <xf numFmtId="0" fontId="19" fillId="13" borderId="4" xfId="0" applyFont="1" applyFill="1" applyBorder="1" applyProtection="1"/>
    <xf numFmtId="2" fontId="14" fillId="13" borderId="0" xfId="0" applyNumberFormat="1" applyFont="1" applyFill="1" applyBorder="1" applyAlignment="1" applyProtection="1">
      <alignment horizontal="right" vertical="top"/>
    </xf>
    <xf numFmtId="1" fontId="18" fillId="13" borderId="5" xfId="0" applyNumberFormat="1" applyFont="1" applyFill="1" applyBorder="1" applyAlignment="1" applyProtection="1"/>
    <xf numFmtId="0" fontId="19" fillId="13" borderId="5" xfId="0" applyFont="1" applyFill="1" applyBorder="1" applyAlignment="1" applyProtection="1"/>
    <xf numFmtId="0" fontId="19" fillId="13" borderId="5" xfId="0" applyFont="1" applyFill="1" applyBorder="1" applyProtection="1"/>
    <xf numFmtId="0" fontId="14" fillId="13" borderId="5" xfId="0" applyFont="1" applyFill="1" applyBorder="1" applyProtection="1"/>
    <xf numFmtId="2" fontId="18" fillId="13" borderId="0" xfId="0" applyNumberFormat="1" applyFont="1" applyFill="1" applyBorder="1" applyAlignment="1" applyProtection="1">
      <alignment horizontal="center"/>
    </xf>
    <xf numFmtId="0" fontId="42" fillId="12" borderId="0" xfId="0" applyFont="1" applyFill="1" applyAlignment="1" applyProtection="1">
      <alignment horizontal="left" vertical="top"/>
    </xf>
    <xf numFmtId="0" fontId="2" fillId="18" borderId="0" xfId="0" applyFont="1" applyFill="1" applyProtection="1"/>
    <xf numFmtId="0" fontId="13" fillId="18" borderId="0" xfId="0" applyFont="1" applyFill="1" applyProtection="1"/>
    <xf numFmtId="0" fontId="13" fillId="18" borderId="0" xfId="0" applyFont="1" applyFill="1" applyBorder="1" applyAlignment="1" applyProtection="1">
      <alignment horizontal="center"/>
    </xf>
    <xf numFmtId="0" fontId="40" fillId="0" borderId="0" xfId="0" applyFont="1" applyBorder="1" applyAlignment="1" applyProtection="1"/>
    <xf numFmtId="0" fontId="2" fillId="12" borderId="0" xfId="0" applyFont="1" applyFill="1" applyProtection="1"/>
    <xf numFmtId="0" fontId="2" fillId="12" borderId="0" xfId="0" applyFont="1" applyFill="1" applyBorder="1" applyProtection="1"/>
    <xf numFmtId="0" fontId="33" fillId="0" borderId="0" xfId="0" applyFont="1" applyFill="1" applyBorder="1" applyAlignment="1" applyProtection="1">
      <alignment horizontal="center"/>
    </xf>
    <xf numFmtId="0" fontId="14" fillId="0" borderId="0" xfId="0" applyFont="1" applyFill="1" applyAlignment="1" applyProtection="1">
      <alignment horizontal="left" vertical="top"/>
    </xf>
    <xf numFmtId="0" fontId="22" fillId="4" borderId="1" xfId="0" applyFont="1" applyFill="1" applyBorder="1" applyAlignment="1" applyProtection="1">
      <alignment horizontal="center"/>
      <protection locked="0"/>
    </xf>
    <xf numFmtId="0" fontId="14" fillId="0" borderId="0" xfId="0" applyFont="1" applyFill="1" applyBorder="1" applyAlignment="1" applyProtection="1">
      <alignment vertical="top" wrapText="1"/>
    </xf>
    <xf numFmtId="0" fontId="42" fillId="0" borderId="0" xfId="0" applyFont="1" applyFill="1" applyAlignment="1" applyProtection="1">
      <alignment horizontal="center" vertical="top"/>
    </xf>
    <xf numFmtId="0" fontId="46" fillId="0" borderId="0" xfId="1" applyFont="1" applyFill="1" applyBorder="1" applyAlignment="1" applyProtection="1">
      <alignment horizontal="left" vertical="top"/>
    </xf>
    <xf numFmtId="0" fontId="2" fillId="9" borderId="0" xfId="0" applyFont="1" applyFill="1" applyAlignment="1" applyProtection="1">
      <alignment horizontal="left" vertical="top" wrapText="1"/>
    </xf>
    <xf numFmtId="0" fontId="2" fillId="9" borderId="0" xfId="0" applyFont="1" applyFill="1" applyAlignment="1" applyProtection="1">
      <alignment vertical="top" wrapText="1"/>
    </xf>
    <xf numFmtId="0" fontId="5" fillId="19" borderId="0" xfId="0" applyFont="1" applyFill="1" applyBorder="1" applyAlignment="1" applyProtection="1">
      <alignment vertical="top" wrapText="1"/>
    </xf>
    <xf numFmtId="0" fontId="42" fillId="0" borderId="0" xfId="0" applyFont="1" applyFill="1" applyAlignment="1" applyProtection="1">
      <alignment vertical="top"/>
    </xf>
    <xf numFmtId="0" fontId="7" fillId="2" borderId="0" xfId="0" applyFont="1" applyFill="1" applyAlignment="1" applyProtection="1">
      <alignment horizontal="left"/>
    </xf>
    <xf numFmtId="0" fontId="7" fillId="19" borderId="0" xfId="0" applyFont="1" applyFill="1" applyBorder="1" applyAlignment="1" applyProtection="1">
      <alignment vertical="top" wrapText="1"/>
    </xf>
    <xf numFmtId="0" fontId="48" fillId="0" borderId="0" xfId="0" applyFont="1" applyFill="1" applyBorder="1" applyAlignment="1" applyProtection="1">
      <alignment vertical="top" wrapText="1"/>
    </xf>
    <xf numFmtId="0" fontId="7" fillId="0" borderId="0" xfId="0" applyFont="1" applyFill="1" applyBorder="1" applyAlignment="1" applyProtection="1">
      <alignment horizontal="left" vertical="top"/>
    </xf>
    <xf numFmtId="0" fontId="7" fillId="0" borderId="0" xfId="0" applyFont="1" applyFill="1" applyBorder="1" applyAlignment="1" applyProtection="1">
      <alignment horizontal="left" vertical="top" wrapText="1"/>
    </xf>
    <xf numFmtId="0" fontId="7" fillId="19" borderId="0" xfId="0" applyFont="1" applyFill="1" applyBorder="1" applyAlignment="1" applyProtection="1">
      <alignment horizontal="left" vertical="top" wrapText="1"/>
    </xf>
    <xf numFmtId="0" fontId="5" fillId="19" borderId="6" xfId="0" applyFont="1" applyFill="1" applyBorder="1" applyAlignment="1" applyProtection="1">
      <alignment horizontal="left" vertical="top"/>
    </xf>
    <xf numFmtId="0" fontId="5" fillId="19" borderId="7" xfId="0" applyFont="1" applyFill="1" applyBorder="1" applyAlignment="1" applyProtection="1">
      <alignment vertical="top" wrapText="1"/>
    </xf>
    <xf numFmtId="0" fontId="0" fillId="19" borderId="8" xfId="0" applyFill="1" applyBorder="1" applyAlignment="1" applyProtection="1">
      <alignment vertical="top" wrapText="1"/>
    </xf>
    <xf numFmtId="0" fontId="7" fillId="19" borderId="4" xfId="0" applyFont="1" applyFill="1" applyBorder="1" applyAlignment="1" applyProtection="1">
      <alignment vertical="top" wrapText="1"/>
    </xf>
    <xf numFmtId="0" fontId="7" fillId="19" borderId="5" xfId="0" applyFont="1" applyFill="1" applyBorder="1" applyAlignment="1" applyProtection="1">
      <alignment vertical="top" wrapText="1"/>
    </xf>
    <xf numFmtId="0" fontId="11" fillId="19" borderId="4" xfId="0" applyFont="1" applyFill="1" applyBorder="1" applyAlignment="1" applyProtection="1">
      <alignment vertical="top" wrapText="1"/>
    </xf>
    <xf numFmtId="0" fontId="11" fillId="19" borderId="5" xfId="0" applyFont="1" applyFill="1" applyBorder="1" applyAlignment="1" applyProtection="1">
      <alignment vertical="top" wrapText="1"/>
    </xf>
    <xf numFmtId="0" fontId="7" fillId="19" borderId="0" xfId="0" applyFont="1" applyFill="1" applyBorder="1" applyAlignment="1" applyProtection="1">
      <alignment vertical="top"/>
    </xf>
    <xf numFmtId="0" fontId="7" fillId="19" borderId="4" xfId="0" applyFont="1" applyFill="1" applyBorder="1" applyAlignment="1" applyProtection="1">
      <alignment horizontal="left"/>
    </xf>
    <xf numFmtId="0" fontId="7" fillId="19" borderId="0" xfId="0" applyFont="1" applyFill="1" applyBorder="1" applyAlignment="1" applyProtection="1">
      <alignment horizontal="left"/>
    </xf>
    <xf numFmtId="0" fontId="7" fillId="19" borderId="5" xfId="0" applyFont="1" applyFill="1" applyBorder="1" applyAlignment="1" applyProtection="1">
      <alignment horizontal="left"/>
    </xf>
    <xf numFmtId="0" fontId="7" fillId="19" borderId="4" xfId="0" applyFont="1" applyFill="1" applyBorder="1" applyProtection="1"/>
    <xf numFmtId="0" fontId="48" fillId="19" borderId="5" xfId="0" applyFont="1" applyFill="1" applyBorder="1" applyAlignment="1" applyProtection="1">
      <alignment vertical="top" wrapText="1"/>
    </xf>
    <xf numFmtId="0" fontId="5" fillId="19" borderId="4" xfId="0" applyFont="1" applyFill="1" applyBorder="1" applyProtection="1"/>
    <xf numFmtId="0" fontId="42" fillId="19" borderId="0" xfId="0" applyFont="1" applyFill="1" applyBorder="1" applyAlignment="1" applyProtection="1">
      <alignment horizontal="center" vertical="top"/>
    </xf>
    <xf numFmtId="0" fontId="0" fillId="19" borderId="5" xfId="0" applyFill="1" applyBorder="1" applyAlignment="1" applyProtection="1">
      <alignment vertical="top" wrapText="1"/>
    </xf>
    <xf numFmtId="0" fontId="7" fillId="19" borderId="4" xfId="0" applyFont="1" applyFill="1" applyBorder="1" applyAlignment="1" applyProtection="1">
      <alignment horizontal="left" vertical="top"/>
    </xf>
    <xf numFmtId="0" fontId="5" fillId="19" borderId="9" xfId="0" applyFont="1" applyFill="1" applyBorder="1" applyAlignment="1" applyProtection="1">
      <alignment horizontal="left" vertical="top"/>
    </xf>
    <xf numFmtId="0" fontId="5" fillId="19" borderId="10" xfId="0" applyFont="1" applyFill="1" applyBorder="1" applyAlignment="1" applyProtection="1">
      <alignment vertical="top" wrapText="1"/>
    </xf>
    <xf numFmtId="0" fontId="0" fillId="19" borderId="11" xfId="0" applyFill="1" applyBorder="1" applyAlignment="1" applyProtection="1">
      <alignment vertical="top" wrapText="1"/>
    </xf>
    <xf numFmtId="0" fontId="16" fillId="0" borderId="0" xfId="0" applyFont="1" applyAlignment="1" applyProtection="1">
      <alignment vertical="top" wrapText="1"/>
    </xf>
    <xf numFmtId="0" fontId="14" fillId="0" borderId="0" xfId="0" applyFont="1" applyAlignment="1" applyProtection="1">
      <alignment horizontal="left" vertical="top" wrapText="1"/>
    </xf>
    <xf numFmtId="0" fontId="39" fillId="19" borderId="0" xfId="0" applyFont="1" applyFill="1" applyBorder="1" applyAlignment="1" applyProtection="1">
      <alignment horizontal="left" vertical="top" wrapText="1" readingOrder="1"/>
    </xf>
    <xf numFmtId="0" fontId="46" fillId="0" borderId="0" xfId="1" applyFont="1" applyFill="1" applyBorder="1" applyAlignment="1" applyProtection="1">
      <alignment horizontal="left" vertical="top"/>
    </xf>
    <xf numFmtId="0" fontId="33" fillId="0" borderId="0" xfId="0" applyFont="1" applyFill="1" applyBorder="1" applyAlignment="1" applyProtection="1">
      <alignment horizontal="center"/>
    </xf>
    <xf numFmtId="0" fontId="14" fillId="0" borderId="0" xfId="0" applyFont="1" applyFill="1" applyAlignment="1" applyProtection="1">
      <alignment horizontal="left" vertical="top"/>
    </xf>
    <xf numFmtId="0" fontId="2" fillId="4" borderId="1" xfId="0" applyFont="1" applyFill="1" applyBorder="1" applyAlignment="1" applyProtection="1">
      <alignment horizontal="center"/>
      <protection locked="0"/>
    </xf>
    <xf numFmtId="0" fontId="2" fillId="0" borderId="0" xfId="0" applyFont="1" applyFill="1" applyBorder="1" applyAlignment="1" applyProtection="1">
      <alignment horizontal="center" vertical="center"/>
    </xf>
    <xf numFmtId="0" fontId="13" fillId="20" borderId="0" xfId="0" applyFont="1" applyFill="1" applyBorder="1" applyAlignment="1" applyProtection="1">
      <alignment horizontal="center"/>
    </xf>
    <xf numFmtId="0" fontId="2" fillId="0" borderId="0" xfId="0" applyFont="1" applyFill="1" applyAlignment="1" applyProtection="1">
      <alignment horizontal="left" vertical="center" wrapText="1"/>
    </xf>
    <xf numFmtId="0" fontId="19" fillId="0" borderId="0" xfId="0" applyFont="1" applyAlignment="1" applyProtection="1">
      <alignment vertical="top" wrapText="1"/>
    </xf>
    <xf numFmtId="0" fontId="2" fillId="0" borderId="0" xfId="0" applyFont="1" applyFill="1" applyAlignment="1" applyProtection="1">
      <alignment horizontal="left" vertical="top"/>
    </xf>
    <xf numFmtId="0" fontId="13" fillId="0" borderId="0" xfId="0" applyFont="1" applyAlignment="1" applyProtection="1">
      <alignment horizontal="left" vertical="top"/>
    </xf>
    <xf numFmtId="0" fontId="2" fillId="0" borderId="0" xfId="0" applyFont="1" applyAlignment="1" applyProtection="1">
      <alignment horizontal="center" vertical="top"/>
    </xf>
    <xf numFmtId="0" fontId="42" fillId="0" borderId="0" xfId="0" applyFont="1" applyFill="1" applyAlignment="1" applyProtection="1">
      <alignment horizontal="center" vertical="top"/>
    </xf>
    <xf numFmtId="0" fontId="42" fillId="9" borderId="0" xfId="0" applyFont="1" applyFill="1" applyAlignment="1" applyProtection="1">
      <alignment horizontal="center" vertical="top"/>
    </xf>
    <xf numFmtId="0" fontId="2" fillId="0" borderId="0" xfId="0" applyFont="1" applyFill="1" applyAlignment="1" applyProtection="1">
      <alignment horizontal="left" vertical="top" wrapText="1"/>
    </xf>
    <xf numFmtId="0" fontId="2" fillId="0" borderId="0" xfId="0" applyFont="1" applyFill="1" applyBorder="1" applyAlignment="1" applyProtection="1">
      <alignment horizontal="left" vertical="top" wrapText="1"/>
    </xf>
    <xf numFmtId="0" fontId="46" fillId="9" borderId="0" xfId="1" applyFont="1" applyFill="1" applyAlignment="1" applyProtection="1">
      <alignment horizontal="left"/>
    </xf>
    <xf numFmtId="0" fontId="46" fillId="0" borderId="0" xfId="1" applyFont="1" applyAlignment="1" applyProtection="1">
      <alignment horizontal="left"/>
    </xf>
    <xf numFmtId="0" fontId="46" fillId="0" borderId="0" xfId="1" applyFont="1" applyAlignment="1" applyProtection="1"/>
    <xf numFmtId="2" fontId="18" fillId="0" borderId="0" xfId="0" applyNumberFormat="1" applyFont="1" applyFill="1" applyBorder="1" applyAlignment="1" applyProtection="1">
      <alignment horizontal="center"/>
    </xf>
    <xf numFmtId="0" fontId="46" fillId="19" borderId="0" xfId="1" applyFont="1" applyFill="1" applyBorder="1" applyAlignment="1" applyProtection="1">
      <alignment vertical="top" wrapText="1"/>
      <protection locked="0"/>
    </xf>
    <xf numFmtId="0" fontId="46" fillId="19" borderId="5" xfId="1" applyFont="1" applyFill="1" applyBorder="1" applyAlignment="1" applyProtection="1">
      <alignment vertical="top" wrapText="1"/>
      <protection locked="0"/>
    </xf>
    <xf numFmtId="0" fontId="46" fillId="0" borderId="0" xfId="1" applyFont="1" applyFill="1" applyBorder="1" applyAlignment="1" applyProtection="1">
      <alignment horizontal="left"/>
      <protection locked="0"/>
    </xf>
    <xf numFmtId="0" fontId="42" fillId="0" borderId="0" xfId="0" applyFont="1" applyFill="1" applyAlignment="1" applyProtection="1">
      <alignment horizontal="center" vertical="top"/>
    </xf>
    <xf numFmtId="0" fontId="46" fillId="0" borderId="0" xfId="1" applyFont="1" applyFill="1" applyBorder="1" applyAlignment="1" applyProtection="1">
      <alignment horizontal="left" vertical="top"/>
      <protection locked="0"/>
    </xf>
    <xf numFmtId="0" fontId="2" fillId="9" borderId="0" xfId="0" applyFont="1" applyFill="1" applyAlignment="1" applyProtection="1">
      <alignment horizontal="left" vertical="top" wrapText="1"/>
    </xf>
    <xf numFmtId="0" fontId="2" fillId="4" borderId="1" xfId="0" applyFont="1" applyFill="1" applyBorder="1" applyAlignment="1" applyProtection="1">
      <alignment horizontal="center"/>
      <protection locked="0"/>
    </xf>
    <xf numFmtId="0" fontId="33" fillId="7" borderId="0" xfId="0" applyFont="1" applyFill="1" applyBorder="1" applyAlignment="1" applyProtection="1">
      <alignment horizontal="center"/>
    </xf>
    <xf numFmtId="0" fontId="46" fillId="9" borderId="0" xfId="1" applyFont="1" applyFill="1" applyAlignment="1" applyProtection="1">
      <alignment horizontal="left"/>
      <protection locked="0"/>
    </xf>
    <xf numFmtId="0" fontId="42" fillId="9" borderId="0" xfId="0" applyFont="1" applyFill="1" applyAlignment="1" applyProtection="1">
      <alignment horizontal="center" vertical="top"/>
    </xf>
    <xf numFmtId="0" fontId="33" fillId="7" borderId="0" xfId="0" applyFont="1" applyFill="1" applyBorder="1" applyAlignment="1" applyProtection="1">
      <alignment horizontal="center" vertical="top"/>
    </xf>
    <xf numFmtId="0" fontId="2" fillId="8" borderId="12" xfId="0" applyFont="1" applyFill="1" applyBorder="1" applyAlignment="1" applyProtection="1">
      <alignment horizontal="left" wrapText="1"/>
      <protection locked="0"/>
    </xf>
    <xf numFmtId="0" fontId="2" fillId="8" borderId="13" xfId="0" applyFont="1" applyFill="1" applyBorder="1" applyAlignment="1" applyProtection="1">
      <alignment horizontal="left" wrapText="1"/>
      <protection locked="0"/>
    </xf>
    <xf numFmtId="0" fontId="2" fillId="8" borderId="14" xfId="0" applyFont="1" applyFill="1" applyBorder="1" applyAlignment="1" applyProtection="1">
      <alignment horizontal="left" wrapText="1"/>
      <protection locked="0"/>
    </xf>
    <xf numFmtId="14" fontId="2" fillId="4" borderId="1" xfId="0" applyNumberFormat="1" applyFont="1" applyFill="1" applyBorder="1" applyAlignment="1" applyProtection="1">
      <alignment horizontal="center"/>
      <protection locked="0"/>
    </xf>
    <xf numFmtId="0" fontId="46" fillId="0" borderId="0" xfId="1" applyFont="1" applyAlignment="1" applyProtection="1">
      <alignment horizontal="left"/>
      <protection locked="0"/>
    </xf>
    <xf numFmtId="2" fontId="13" fillId="8" borderId="12" xfId="0" applyNumberFormat="1" applyFont="1" applyFill="1" applyBorder="1" applyAlignment="1" applyProtection="1">
      <alignment horizontal="center" vertical="top" wrapText="1"/>
      <protection locked="0"/>
    </xf>
    <xf numFmtId="2" fontId="13" fillId="8" borderId="13" xfId="0" applyNumberFormat="1" applyFont="1" applyFill="1" applyBorder="1" applyAlignment="1" applyProtection="1">
      <alignment horizontal="center" vertical="top" wrapText="1"/>
      <protection locked="0"/>
    </xf>
    <xf numFmtId="2" fontId="13" fillId="8" borderId="14" xfId="0" applyNumberFormat="1" applyFont="1" applyFill="1" applyBorder="1" applyAlignment="1" applyProtection="1">
      <alignment horizontal="center" vertical="top" wrapText="1"/>
      <protection locked="0"/>
    </xf>
    <xf numFmtId="0" fontId="2" fillId="2" borderId="0" xfId="0" applyFont="1" applyFill="1" applyAlignment="1" applyProtection="1">
      <alignment horizontal="left" vertical="center" wrapText="1"/>
    </xf>
    <xf numFmtId="0" fontId="2" fillId="4" borderId="6" xfId="0" applyFont="1" applyFill="1" applyBorder="1" applyAlignment="1" applyProtection="1">
      <alignment horizontal="left" vertical="top" wrapText="1"/>
      <protection locked="0"/>
    </xf>
    <xf numFmtId="0" fontId="2" fillId="4" borderId="7" xfId="0" applyFont="1" applyFill="1" applyBorder="1" applyAlignment="1" applyProtection="1">
      <alignment horizontal="left" vertical="top" wrapText="1"/>
      <protection locked="0"/>
    </xf>
    <xf numFmtId="0" fontId="2" fillId="4" borderId="8" xfId="0" applyFont="1" applyFill="1" applyBorder="1" applyAlignment="1" applyProtection="1">
      <alignment horizontal="left" vertical="top" wrapText="1"/>
      <protection locked="0"/>
    </xf>
    <xf numFmtId="0" fontId="2" fillId="4" borderId="4" xfId="0" applyFont="1" applyFill="1" applyBorder="1" applyAlignment="1" applyProtection="1">
      <alignment horizontal="left" vertical="top" wrapText="1"/>
      <protection locked="0"/>
    </xf>
    <xf numFmtId="0" fontId="2" fillId="4" borderId="0" xfId="0" applyFont="1" applyFill="1" applyBorder="1" applyAlignment="1" applyProtection="1">
      <alignment horizontal="left" vertical="top" wrapText="1"/>
      <protection locked="0"/>
    </xf>
    <xf numFmtId="0" fontId="2" fillId="4" borderId="5" xfId="0" applyFont="1" applyFill="1" applyBorder="1" applyAlignment="1" applyProtection="1">
      <alignment horizontal="left" vertical="top" wrapText="1"/>
      <protection locked="0"/>
    </xf>
    <xf numFmtId="0" fontId="2" fillId="4" borderId="9" xfId="0" applyFont="1" applyFill="1" applyBorder="1" applyAlignment="1" applyProtection="1">
      <alignment horizontal="left" vertical="top" wrapText="1"/>
      <protection locked="0"/>
    </xf>
    <xf numFmtId="0" fontId="2" fillId="4" borderId="10" xfId="0" applyFont="1" applyFill="1" applyBorder="1" applyAlignment="1" applyProtection="1">
      <alignment horizontal="left" vertical="top" wrapText="1"/>
      <protection locked="0"/>
    </xf>
    <xf numFmtId="0" fontId="2" fillId="4" borderId="11" xfId="0" applyFont="1" applyFill="1" applyBorder="1" applyAlignment="1" applyProtection="1">
      <alignment horizontal="left" vertical="top" wrapText="1"/>
      <protection locked="0"/>
    </xf>
    <xf numFmtId="0" fontId="46" fillId="19" borderId="0" xfId="1" applyFont="1" applyFill="1" applyBorder="1" applyAlignment="1" applyProtection="1">
      <alignment horizontal="left" vertical="top"/>
      <protection locked="0"/>
    </xf>
    <xf numFmtId="0" fontId="47" fillId="19" borderId="0" xfId="0" applyFont="1" applyFill="1" applyBorder="1" applyAlignment="1" applyProtection="1">
      <alignment horizontal="center" vertical="top"/>
    </xf>
    <xf numFmtId="0" fontId="46" fillId="19" borderId="0" xfId="1" applyFont="1" applyFill="1" applyBorder="1" applyAlignment="1" applyProtection="1">
      <alignment horizontal="left"/>
      <protection locked="0"/>
    </xf>
    <xf numFmtId="0" fontId="8" fillId="0" borderId="0" xfId="0" applyFont="1" applyBorder="1" applyAlignment="1" applyProtection="1">
      <alignment horizontal="center" wrapText="1"/>
    </xf>
    <xf numFmtId="0" fontId="33" fillId="7" borderId="1" xfId="0" applyFont="1" applyFill="1" applyBorder="1" applyAlignment="1" applyProtection="1">
      <alignment horizontal="center"/>
    </xf>
    <xf numFmtId="0" fontId="14" fillId="0" borderId="0" xfId="0" applyFont="1" applyAlignment="1" applyProtection="1">
      <alignment horizontal="left" vertical="top" wrapText="1"/>
    </xf>
    <xf numFmtId="0" fontId="2" fillId="0" borderId="0" xfId="0" applyFont="1" applyAlignment="1" applyProtection="1">
      <alignment horizontal="left" vertical="top" wrapText="1"/>
    </xf>
    <xf numFmtId="165" fontId="13" fillId="8" borderId="12" xfId="0" applyNumberFormat="1" applyFont="1" applyFill="1" applyBorder="1" applyAlignment="1" applyProtection="1">
      <alignment horizontal="center"/>
      <protection locked="0"/>
    </xf>
    <xf numFmtId="165" fontId="13" fillId="8" borderId="13" xfId="0" applyNumberFormat="1" applyFont="1" applyFill="1" applyBorder="1" applyAlignment="1" applyProtection="1">
      <alignment horizontal="center"/>
      <protection locked="0"/>
    </xf>
    <xf numFmtId="165" fontId="13" fillId="8" borderId="14" xfId="0" applyNumberFormat="1" applyFont="1" applyFill="1" applyBorder="1" applyAlignment="1" applyProtection="1">
      <alignment horizontal="center"/>
      <protection locked="0"/>
    </xf>
    <xf numFmtId="2" fontId="13" fillId="11" borderId="12" xfId="0" applyNumberFormat="1" applyFont="1" applyFill="1" applyBorder="1" applyAlignment="1" applyProtection="1">
      <alignment horizontal="center"/>
    </xf>
    <xf numFmtId="2" fontId="13" fillId="11" borderId="13" xfId="0" applyNumberFormat="1" applyFont="1" applyFill="1" applyBorder="1" applyAlignment="1" applyProtection="1">
      <alignment horizontal="center"/>
    </xf>
    <xf numFmtId="2" fontId="13" fillId="11" borderId="14" xfId="0" applyNumberFormat="1" applyFont="1" applyFill="1" applyBorder="1" applyAlignment="1" applyProtection="1">
      <alignment horizontal="center"/>
    </xf>
    <xf numFmtId="0" fontId="14" fillId="0" borderId="0" xfId="0" applyFont="1" applyFill="1" applyBorder="1" applyAlignment="1" applyProtection="1">
      <alignment horizontal="left" vertical="top" wrapText="1"/>
    </xf>
    <xf numFmtId="2" fontId="18" fillId="8" borderId="3" xfId="0" applyNumberFormat="1" applyFont="1" applyFill="1" applyBorder="1" applyAlignment="1" applyProtection="1">
      <alignment horizontal="center"/>
      <protection locked="0"/>
    </xf>
    <xf numFmtId="2" fontId="18" fillId="11" borderId="3" xfId="0" applyNumberFormat="1" applyFont="1" applyFill="1" applyBorder="1" applyAlignment="1" applyProtection="1">
      <alignment horizontal="center"/>
    </xf>
    <xf numFmtId="0" fontId="19" fillId="0" borderId="0" xfId="0" applyFont="1" applyAlignment="1" applyProtection="1">
      <alignment horizontal="left" vertical="top" wrapText="1"/>
    </xf>
    <xf numFmtId="0" fontId="16" fillId="0" borderId="0" xfId="0" applyFont="1" applyAlignment="1" applyProtection="1">
      <alignment horizontal="left" vertical="top" wrapText="1"/>
    </xf>
    <xf numFmtId="0" fontId="17" fillId="0" borderId="0" xfId="0" applyFont="1" applyBorder="1" applyAlignment="1" applyProtection="1">
      <alignment horizontal="left" vertical="top" wrapText="1"/>
    </xf>
    <xf numFmtId="0" fontId="33" fillId="0" borderId="0" xfId="0" applyFont="1" applyFill="1" applyBorder="1" applyAlignment="1" applyProtection="1">
      <alignment horizontal="center"/>
    </xf>
    <xf numFmtId="2" fontId="18" fillId="0" borderId="0" xfId="0" applyNumberFormat="1" applyFont="1" applyFill="1" applyBorder="1" applyAlignment="1" applyProtection="1">
      <alignment horizontal="center" vertical="center"/>
    </xf>
    <xf numFmtId="2" fontId="16" fillId="0" borderId="0" xfId="0" applyNumberFormat="1" applyFont="1" applyFill="1" applyBorder="1" applyAlignment="1" applyProtection="1">
      <alignment horizontal="center"/>
    </xf>
    <xf numFmtId="0" fontId="18" fillId="13" borderId="4" xfId="0" applyFont="1" applyFill="1" applyBorder="1" applyAlignment="1" applyProtection="1">
      <alignment horizontal="center"/>
    </xf>
    <xf numFmtId="0" fontId="18" fillId="13" borderId="0" xfId="0" applyFont="1" applyFill="1" applyBorder="1" applyAlignment="1" applyProtection="1">
      <alignment horizontal="center"/>
    </xf>
    <xf numFmtId="2" fontId="16" fillId="11" borderId="12" xfId="0" applyNumberFormat="1" applyFont="1" applyFill="1" applyBorder="1" applyAlignment="1" applyProtection="1">
      <alignment horizontal="center" vertical="top"/>
    </xf>
    <xf numFmtId="2" fontId="16" fillId="11" borderId="14" xfId="0" applyNumberFormat="1" applyFont="1" applyFill="1" applyBorder="1" applyAlignment="1" applyProtection="1">
      <alignment horizontal="center" vertical="top"/>
    </xf>
    <xf numFmtId="2" fontId="18" fillId="11" borderId="12" xfId="0" applyNumberFormat="1" applyFont="1" applyFill="1" applyBorder="1" applyAlignment="1" applyProtection="1">
      <alignment horizontal="center"/>
    </xf>
    <xf numFmtId="2" fontId="18" fillId="11" borderId="13" xfId="0" applyNumberFormat="1" applyFont="1" applyFill="1" applyBorder="1" applyAlignment="1" applyProtection="1">
      <alignment horizontal="center"/>
    </xf>
    <xf numFmtId="2" fontId="18" fillId="11" borderId="14" xfId="0" applyNumberFormat="1" applyFont="1" applyFill="1" applyBorder="1" applyAlignment="1" applyProtection="1">
      <alignment horizontal="center"/>
    </xf>
    <xf numFmtId="2" fontId="16" fillId="11" borderId="12" xfId="0" applyNumberFormat="1" applyFont="1" applyFill="1" applyBorder="1" applyAlignment="1" applyProtection="1">
      <alignment horizontal="center"/>
    </xf>
    <xf numFmtId="2" fontId="16" fillId="11" borderId="13" xfId="0" applyNumberFormat="1" applyFont="1" applyFill="1" applyBorder="1" applyAlignment="1" applyProtection="1">
      <alignment horizontal="center"/>
    </xf>
    <xf numFmtId="2" fontId="16" fillId="11" borderId="14" xfId="0" applyNumberFormat="1" applyFont="1" applyFill="1" applyBorder="1" applyAlignment="1" applyProtection="1">
      <alignment horizontal="center"/>
    </xf>
    <xf numFmtId="0" fontId="14" fillId="0" borderId="0" xfId="0" applyFont="1" applyFill="1" applyAlignment="1" applyProtection="1">
      <alignment horizontal="left" vertical="top"/>
    </xf>
    <xf numFmtId="0" fontId="2" fillId="17" borderId="0" xfId="0" applyFont="1" applyFill="1" applyBorder="1" applyAlignment="1" applyProtection="1">
      <alignment horizontal="right" vertical="center"/>
    </xf>
    <xf numFmtId="0" fontId="2" fillId="17" borderId="5" xfId="0" applyFont="1" applyFill="1" applyBorder="1" applyAlignment="1" applyProtection="1">
      <alignment horizontal="right" vertical="center"/>
    </xf>
    <xf numFmtId="10" fontId="16" fillId="11" borderId="12" xfId="0" applyNumberFormat="1" applyFont="1" applyFill="1" applyBorder="1" applyAlignment="1" applyProtection="1">
      <alignment horizontal="center"/>
    </xf>
    <xf numFmtId="10" fontId="16" fillId="11" borderId="13" xfId="0" applyNumberFormat="1" applyFont="1" applyFill="1" applyBorder="1" applyAlignment="1" applyProtection="1">
      <alignment horizontal="center"/>
    </xf>
    <xf numFmtId="10" fontId="16" fillId="11" borderId="14" xfId="0" applyNumberFormat="1" applyFont="1" applyFill="1" applyBorder="1" applyAlignment="1" applyProtection="1">
      <alignment horizontal="center"/>
    </xf>
    <xf numFmtId="0" fontId="16" fillId="0" borderId="0" xfId="0" applyFont="1" applyBorder="1" applyAlignment="1" applyProtection="1">
      <alignment horizontal="center" vertical="center" wrapText="1"/>
    </xf>
    <xf numFmtId="0" fontId="42" fillId="12" borderId="0" xfId="0" applyFont="1" applyFill="1" applyAlignment="1" applyProtection="1">
      <alignment horizontal="center" vertical="top"/>
    </xf>
    <xf numFmtId="0" fontId="39" fillId="19" borderId="0" xfId="0" applyFont="1" applyFill="1" applyBorder="1" applyAlignment="1" applyProtection="1">
      <alignment horizontal="left" vertical="top" wrapText="1" readingOrder="1"/>
    </xf>
    <xf numFmtId="0" fontId="13" fillId="2" borderId="2" xfId="0" applyFont="1" applyFill="1" applyBorder="1" applyAlignment="1" applyProtection="1">
      <alignment horizontal="center"/>
    </xf>
    <xf numFmtId="2" fontId="13" fillId="11" borderId="12" xfId="0" applyNumberFormat="1" applyFont="1" applyFill="1" applyBorder="1" applyAlignment="1" applyProtection="1">
      <alignment horizontal="center" vertical="top" wrapText="1"/>
    </xf>
    <xf numFmtId="2" fontId="13" fillId="11" borderId="13" xfId="0" applyNumberFormat="1" applyFont="1" applyFill="1" applyBorder="1" applyAlignment="1" applyProtection="1">
      <alignment horizontal="center" vertical="top" wrapText="1"/>
    </xf>
    <xf numFmtId="2" fontId="13" fillId="11" borderId="14" xfId="0" applyNumberFormat="1" applyFont="1" applyFill="1" applyBorder="1" applyAlignment="1" applyProtection="1">
      <alignment horizontal="center" vertical="top" wrapText="1"/>
    </xf>
    <xf numFmtId="2" fontId="13" fillId="4" borderId="1" xfId="0" applyNumberFormat="1" applyFont="1" applyFill="1" applyBorder="1" applyAlignment="1" applyProtection="1">
      <alignment horizontal="center"/>
      <protection locked="0"/>
    </xf>
    <xf numFmtId="2" fontId="13" fillId="6" borderId="1" xfId="0" applyNumberFormat="1" applyFont="1" applyFill="1" applyBorder="1" applyAlignment="1" applyProtection="1">
      <alignment horizontal="center"/>
    </xf>
    <xf numFmtId="0" fontId="2" fillId="4" borderId="1" xfId="0" applyFont="1" applyFill="1" applyBorder="1" applyAlignment="1" applyProtection="1">
      <alignment horizontal="left"/>
      <protection locked="0"/>
    </xf>
    <xf numFmtId="0" fontId="13" fillId="0" borderId="0" xfId="0" applyFont="1" applyBorder="1" applyAlignment="1" applyProtection="1">
      <alignment horizontal="left"/>
    </xf>
    <xf numFmtId="0" fontId="44" fillId="0" borderId="0" xfId="0" applyFont="1" applyBorder="1" applyAlignment="1" applyProtection="1">
      <alignment horizontal="center"/>
    </xf>
    <xf numFmtId="0" fontId="33" fillId="7" borderId="10" xfId="0" applyFont="1" applyFill="1" applyBorder="1" applyAlignment="1" applyProtection="1">
      <alignment horizontal="center"/>
    </xf>
    <xf numFmtId="0" fontId="14" fillId="0" borderId="0" xfId="0" applyFont="1" applyAlignment="1" applyProtection="1">
      <alignment horizontal="left" vertical="center" wrapText="1"/>
    </xf>
    <xf numFmtId="2" fontId="13" fillId="14" borderId="3" xfId="0" applyNumberFormat="1" applyFont="1" applyFill="1" applyBorder="1" applyAlignment="1" applyProtection="1">
      <alignment horizontal="center" vertical="center"/>
    </xf>
    <xf numFmtId="10" fontId="13" fillId="6" borderId="3" xfId="0" applyNumberFormat="1" applyFont="1" applyFill="1" applyBorder="1" applyAlignment="1" applyProtection="1">
      <alignment horizontal="center" vertical="center"/>
    </xf>
    <xf numFmtId="2" fontId="13" fillId="4" borderId="3" xfId="0" applyNumberFormat="1" applyFont="1" applyFill="1" applyBorder="1" applyAlignment="1" applyProtection="1">
      <alignment horizontal="center" vertical="center"/>
      <protection locked="0"/>
    </xf>
    <xf numFmtId="0" fontId="16" fillId="0" borderId="0" xfId="0" applyFont="1" applyFill="1" applyAlignment="1" applyProtection="1">
      <alignment horizontal="left" vertical="top" wrapText="1"/>
    </xf>
    <xf numFmtId="0" fontId="2" fillId="0" borderId="0" xfId="0" applyFont="1" applyFill="1" applyAlignment="1" applyProtection="1">
      <alignment horizontal="left" vertical="top" wrapText="1"/>
    </xf>
    <xf numFmtId="0" fontId="16" fillId="13" borderId="9" xfId="0" applyFont="1" applyFill="1" applyBorder="1" applyAlignment="1" applyProtection="1">
      <alignment horizontal="center" vertical="center" wrapText="1"/>
    </xf>
    <xf numFmtId="0" fontId="16" fillId="13" borderId="10" xfId="0" applyFont="1" applyFill="1" applyBorder="1" applyAlignment="1" applyProtection="1">
      <alignment horizontal="center" vertical="center" wrapText="1"/>
    </xf>
    <xf numFmtId="0" fontId="16" fillId="13" borderId="11" xfId="0" applyFont="1" applyFill="1" applyBorder="1" applyAlignment="1" applyProtection="1">
      <alignment horizontal="center" vertical="center" wrapText="1"/>
    </xf>
    <xf numFmtId="0" fontId="2" fillId="6" borderId="1" xfId="0" applyFont="1" applyFill="1" applyBorder="1" applyAlignment="1" applyProtection="1">
      <alignment horizontal="center"/>
    </xf>
    <xf numFmtId="0" fontId="21" fillId="6" borderId="1" xfId="0" applyFont="1" applyFill="1" applyBorder="1" applyAlignment="1" applyProtection="1">
      <alignment horizontal="center"/>
    </xf>
    <xf numFmtId="0" fontId="16" fillId="13" borderId="6" xfId="0" applyFont="1" applyFill="1" applyBorder="1" applyAlignment="1" applyProtection="1">
      <alignment horizontal="center" vertical="center" wrapText="1"/>
    </xf>
    <xf numFmtId="0" fontId="16" fillId="13" borderId="7" xfId="0" applyFont="1" applyFill="1" applyBorder="1" applyAlignment="1" applyProtection="1">
      <alignment horizontal="center" vertical="center" wrapText="1"/>
    </xf>
    <xf numFmtId="0" fontId="16" fillId="13" borderId="8" xfId="0" applyFont="1" applyFill="1" applyBorder="1" applyAlignment="1" applyProtection="1">
      <alignment horizontal="center" vertical="center" wrapText="1"/>
    </xf>
    <xf numFmtId="0" fontId="0" fillId="0" borderId="0" xfId="0" applyAlignment="1">
      <alignment horizontal="left" vertical="top" wrapText="1"/>
    </xf>
    <xf numFmtId="0" fontId="13" fillId="0" borderId="0" xfId="0" applyFont="1" applyFill="1" applyBorder="1" applyAlignment="1" applyProtection="1">
      <alignment horizontal="center"/>
      <protection locked="0"/>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C4C4C"/>
    </indexedColors>
    <mruColors>
      <color rgb="FFF8CBAD"/>
      <color rgb="FFFFFFCC"/>
      <color rgb="FFCCFF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47</xdr:col>
      <xdr:colOff>200025</xdr:colOff>
      <xdr:row>26</xdr:row>
      <xdr:rowOff>0</xdr:rowOff>
    </xdr:from>
    <xdr:to>
      <xdr:col>47</xdr:col>
      <xdr:colOff>381000</xdr:colOff>
      <xdr:row>27</xdr:row>
      <xdr:rowOff>66675</xdr:rowOff>
    </xdr:to>
    <xdr:sp macro="" textlink="">
      <xdr:nvSpPr>
        <xdr:cNvPr id="1028" name="TextBox 1"/>
        <xdr:cNvSpPr txBox="1">
          <a:spLocks noChangeArrowheads="1"/>
        </xdr:cNvSpPr>
      </xdr:nvSpPr>
      <xdr:spPr bwMode="auto">
        <a:xfrm>
          <a:off x="9267825" y="3438525"/>
          <a:ext cx="180975"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38100</xdr:colOff>
      <xdr:row>293</xdr:row>
      <xdr:rowOff>180975</xdr:rowOff>
    </xdr:from>
    <xdr:to>
      <xdr:col>41</xdr:col>
      <xdr:colOff>38100</xdr:colOff>
      <xdr:row>297</xdr:row>
      <xdr:rowOff>190500</xdr:rowOff>
    </xdr:to>
    <xdr:pic>
      <xdr:nvPicPr>
        <xdr:cNvPr id="1029"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43625" y="50949225"/>
          <a:ext cx="1057275" cy="8477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47</xdr:col>
      <xdr:colOff>200025</xdr:colOff>
      <xdr:row>30</xdr:row>
      <xdr:rowOff>0</xdr:rowOff>
    </xdr:from>
    <xdr:to>
      <xdr:col>47</xdr:col>
      <xdr:colOff>381000</xdr:colOff>
      <xdr:row>31</xdr:row>
      <xdr:rowOff>66675</xdr:rowOff>
    </xdr:to>
    <xdr:sp macro="" textlink="">
      <xdr:nvSpPr>
        <xdr:cNvPr id="5" name="TextBox 1"/>
        <xdr:cNvSpPr txBox="1">
          <a:spLocks noChangeArrowheads="1"/>
        </xdr:cNvSpPr>
      </xdr:nvSpPr>
      <xdr:spPr bwMode="auto">
        <a:xfrm>
          <a:off x="9486900" y="3829050"/>
          <a:ext cx="180975" cy="200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48</xdr:col>
      <xdr:colOff>200025</xdr:colOff>
      <xdr:row>26</xdr:row>
      <xdr:rowOff>0</xdr:rowOff>
    </xdr:from>
    <xdr:to>
      <xdr:col>48</xdr:col>
      <xdr:colOff>381000</xdr:colOff>
      <xdr:row>26</xdr:row>
      <xdr:rowOff>66675</xdr:rowOff>
    </xdr:to>
    <xdr:sp macro="" textlink="">
      <xdr:nvSpPr>
        <xdr:cNvPr id="6" name="TextBox 1"/>
        <xdr:cNvSpPr txBox="1">
          <a:spLocks noChangeArrowheads="1"/>
        </xdr:cNvSpPr>
      </xdr:nvSpPr>
      <xdr:spPr bwMode="auto">
        <a:xfrm>
          <a:off x="9315450" y="5648325"/>
          <a:ext cx="180975" cy="4857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48</xdr:col>
      <xdr:colOff>200025</xdr:colOff>
      <xdr:row>23</xdr:row>
      <xdr:rowOff>0</xdr:rowOff>
    </xdr:from>
    <xdr:to>
      <xdr:col>48</xdr:col>
      <xdr:colOff>381000</xdr:colOff>
      <xdr:row>26</xdr:row>
      <xdr:rowOff>0</xdr:rowOff>
    </xdr:to>
    <xdr:sp macro="" textlink="">
      <xdr:nvSpPr>
        <xdr:cNvPr id="7" name="TextBox 1"/>
        <xdr:cNvSpPr txBox="1">
          <a:spLocks noChangeArrowheads="1"/>
        </xdr:cNvSpPr>
      </xdr:nvSpPr>
      <xdr:spPr bwMode="auto">
        <a:xfrm>
          <a:off x="9315450" y="5019675"/>
          <a:ext cx="180975" cy="4857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48</xdr:col>
      <xdr:colOff>200025</xdr:colOff>
      <xdr:row>25</xdr:row>
      <xdr:rowOff>0</xdr:rowOff>
    </xdr:from>
    <xdr:to>
      <xdr:col>48</xdr:col>
      <xdr:colOff>381000</xdr:colOff>
      <xdr:row>26</xdr:row>
      <xdr:rowOff>0</xdr:rowOff>
    </xdr:to>
    <xdr:sp macro="" textlink="">
      <xdr:nvSpPr>
        <xdr:cNvPr id="8" name="TextBox 1"/>
        <xdr:cNvSpPr txBox="1">
          <a:spLocks noChangeArrowheads="1"/>
        </xdr:cNvSpPr>
      </xdr:nvSpPr>
      <xdr:spPr bwMode="auto">
        <a:xfrm>
          <a:off x="10629900" y="5800725"/>
          <a:ext cx="180975"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48</xdr:col>
      <xdr:colOff>200025</xdr:colOff>
      <xdr:row>23</xdr:row>
      <xdr:rowOff>0</xdr:rowOff>
    </xdr:from>
    <xdr:to>
      <xdr:col>48</xdr:col>
      <xdr:colOff>381000</xdr:colOff>
      <xdr:row>24</xdr:row>
      <xdr:rowOff>66675</xdr:rowOff>
    </xdr:to>
    <xdr:sp macro="" textlink="">
      <xdr:nvSpPr>
        <xdr:cNvPr id="9" name="TextBox 1"/>
        <xdr:cNvSpPr txBox="1">
          <a:spLocks noChangeArrowheads="1"/>
        </xdr:cNvSpPr>
      </xdr:nvSpPr>
      <xdr:spPr bwMode="auto">
        <a:xfrm>
          <a:off x="10629900" y="5381625"/>
          <a:ext cx="180975"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fns-prod.azureedge.net/sites/default/files/cacfp/CACFP_factBP.pdf" TargetMode="External"/><Relationship Id="rId13" Type="http://schemas.openxmlformats.org/officeDocument/2006/relationships/printerSettings" Target="../printerSettings/printerSettings1.bin"/><Relationship Id="rId3" Type="http://schemas.openxmlformats.org/officeDocument/2006/relationships/hyperlink" Target="https://portal.ct.gov/-/media/SDE/Nutrition/CACFP/Crediting/CreditEnrichedCACFP.pdf?la=en" TargetMode="External"/><Relationship Id="rId7" Type="http://schemas.openxmlformats.org/officeDocument/2006/relationships/hyperlink" Target="https://portal.ct.gov/SDE/Nutrition/CACFP-Contact" TargetMode="External"/><Relationship Id="rId12" Type="http://schemas.openxmlformats.org/officeDocument/2006/relationships/hyperlink" Target="https://portal.ct.gov/-/media/SDE/Nutrition/CACFP/MealPattern/AdultNPGmealpattern.pdf" TargetMode="External"/><Relationship Id="rId2" Type="http://schemas.openxmlformats.org/officeDocument/2006/relationships/hyperlink" Target="https://portal.ct.gov/-/media/SDE/Nutrition/CACFP/Crediting/CreditWholeGrainsCACFP.pdf" TargetMode="External"/><Relationship Id="rId1" Type="http://schemas.openxmlformats.org/officeDocument/2006/relationships/hyperlink" Target="https://portal.ct.gov/-/media/SDE/Nutrition/CACFP/Crediting/WGRCriteriaCACFP.pdf" TargetMode="External"/><Relationship Id="rId6" Type="http://schemas.openxmlformats.org/officeDocument/2006/relationships/hyperlink" Target="https://portal.ct.gov/SDE/Nutrition/Meal-Patterns-CACFP-Adult-Centers" TargetMode="External"/><Relationship Id="rId11" Type="http://schemas.openxmlformats.org/officeDocument/2006/relationships/hyperlink" Target="https://portal.ct.gov/-/media/SDE/Nutrition/CACFP/Crediting/CreditCerealsCACFP.pdf" TargetMode="External"/><Relationship Id="rId5" Type="http://schemas.openxmlformats.org/officeDocument/2006/relationships/hyperlink" Target="https://portal.ct.gov/SDE/Nutrition/Crediting-Foods-in-CACFP-Adult-Day-Care-Centers/Documents" TargetMode="External"/><Relationship Id="rId10" Type="http://schemas.openxmlformats.org/officeDocument/2006/relationships/hyperlink" Target="https://portal.ct.gov/-/media/SDE/Nutrition/CACFP/Crediting/GrainsCACFP.pdf" TargetMode="External"/><Relationship Id="rId4" Type="http://schemas.openxmlformats.org/officeDocument/2006/relationships/hyperlink" Target="https://portal.ct.gov/-/media/SDE/Nutrition/CACFP/Crediting/CreditCerealsCACFP.pdf" TargetMode="External"/><Relationship Id="rId9" Type="http://schemas.openxmlformats.org/officeDocument/2006/relationships/hyperlink" Target="https://portal.ct.gov/SDE/Nutrition/Meal-Patterns-CACFP-Adult-Centers"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37"/>
  <sheetViews>
    <sheetView showGridLines="0" tabSelected="1" topLeftCell="A166" zoomScaleNormal="100" zoomScaleSheetLayoutView="100" workbookViewId="0">
      <selection activeCell="AK174" sqref="AK174"/>
    </sheetView>
  </sheetViews>
  <sheetFormatPr defaultColWidth="0" defaultRowHeight="16.5" zeroHeight="1" x14ac:dyDescent="0.3"/>
  <cols>
    <col min="1" max="1" width="1.7109375" style="236" customWidth="1"/>
    <col min="2" max="2" width="1.5703125" style="236" customWidth="1"/>
    <col min="3" max="3" width="1" style="237" customWidth="1"/>
    <col min="4" max="4" width="2.28515625" style="236" customWidth="1"/>
    <col min="5" max="5" width="1.140625" style="236" customWidth="1"/>
    <col min="6" max="6" width="2.28515625" style="236" customWidth="1"/>
    <col min="7" max="7" width="3.28515625" style="236" customWidth="1"/>
    <col min="8" max="8" width="3.42578125" style="236" customWidth="1"/>
    <col min="9" max="9" width="4" style="236" customWidth="1"/>
    <col min="10" max="10" width="1.28515625" style="236" customWidth="1"/>
    <col min="11" max="11" width="1.85546875" style="236" customWidth="1"/>
    <col min="12" max="12" width="1.7109375" style="236" customWidth="1"/>
    <col min="13" max="13" width="1.5703125" style="236" customWidth="1"/>
    <col min="14" max="14" width="3.28515625" style="236" customWidth="1"/>
    <col min="15" max="15" width="4.140625" style="236" customWidth="1"/>
    <col min="16" max="16" width="1" style="236" customWidth="1"/>
    <col min="17" max="17" width="2.5703125" style="236" customWidth="1"/>
    <col min="18" max="18" width="1.28515625" style="236" customWidth="1"/>
    <col min="19" max="19" width="2" style="236" customWidth="1"/>
    <col min="20" max="20" width="2.5703125" style="236" customWidth="1"/>
    <col min="21" max="21" width="5.140625" style="236" customWidth="1"/>
    <col min="22" max="22" width="3.85546875" style="236" customWidth="1"/>
    <col min="23" max="23" width="4" style="236" customWidth="1"/>
    <col min="24" max="24" width="4.140625" style="236" customWidth="1"/>
    <col min="25" max="25" width="2.42578125" style="236" customWidth="1"/>
    <col min="26" max="26" width="7.140625" style="236" customWidth="1"/>
    <col min="27" max="27" width="3" style="236" customWidth="1"/>
    <col min="28" max="28" width="2.28515625" style="236" customWidth="1"/>
    <col min="29" max="29" width="1.85546875" style="236" customWidth="1"/>
    <col min="30" max="30" width="1.5703125" style="236" customWidth="1"/>
    <col min="31" max="31" width="1" style="236" customWidth="1"/>
    <col min="32" max="32" width="1.85546875" style="236" customWidth="1"/>
    <col min="33" max="33" width="2.42578125" style="236" customWidth="1"/>
    <col min="34" max="34" width="2.85546875" style="236" customWidth="1"/>
    <col min="35" max="35" width="4" style="236" customWidth="1"/>
    <col min="36" max="36" width="1.140625" style="236" customWidth="1"/>
    <col min="37" max="37" width="3.85546875" style="236" customWidth="1"/>
    <col min="38" max="38" width="1" style="236" customWidth="1"/>
    <col min="39" max="39" width="4.42578125" style="236" customWidth="1"/>
    <col min="40" max="40" width="3.85546875" style="236" customWidth="1"/>
    <col min="41" max="41" width="1.5703125" style="236" customWidth="1"/>
    <col min="42" max="42" width="1.85546875" style="236" customWidth="1"/>
    <col min="43" max="43" width="1.140625" style="236" customWidth="1"/>
    <col min="44" max="44" width="2.5703125" style="236" hidden="1" customWidth="1"/>
    <col min="45" max="46" width="9.140625" style="1" hidden="1" customWidth="1"/>
    <col min="47" max="47" width="8.28515625" style="1" hidden="1" customWidth="1"/>
    <col min="48" max="62" width="9.140625" style="1" hidden="1" customWidth="1"/>
    <col min="63" max="63" width="0" style="236" hidden="1" customWidth="1"/>
    <col min="64" max="16384" width="9.140625" style="236" hidden="1"/>
  </cols>
  <sheetData>
    <row r="1" spans="1:62" s="2" customFormat="1" ht="13.5" x14ac:dyDescent="0.25">
      <c r="AI1" s="3"/>
      <c r="AN1" s="4" t="s">
        <v>82</v>
      </c>
      <c r="AS1" s="5"/>
      <c r="AT1" s="5"/>
      <c r="AU1" s="5"/>
      <c r="AV1" s="5"/>
      <c r="AW1" s="6"/>
      <c r="AX1" s="5"/>
      <c r="AY1" s="5"/>
      <c r="AZ1" s="5"/>
      <c r="BA1" s="5"/>
      <c r="BB1" s="5"/>
      <c r="BC1" s="5"/>
      <c r="BD1" s="5"/>
      <c r="BE1" s="5"/>
      <c r="BF1" s="5"/>
      <c r="BG1" s="5"/>
      <c r="BH1" s="5"/>
      <c r="BI1" s="5"/>
      <c r="BJ1" s="5"/>
    </row>
    <row r="2" spans="1:62" s="9" customFormat="1" ht="4.1500000000000004" customHeight="1" x14ac:dyDescent="0.2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8"/>
      <c r="AT2" s="8"/>
      <c r="AU2" s="8"/>
      <c r="AV2" s="8"/>
      <c r="AW2" s="8"/>
      <c r="AX2" s="8"/>
      <c r="AY2" s="8"/>
      <c r="AZ2" s="8"/>
      <c r="BA2" s="8"/>
      <c r="BB2" s="8"/>
      <c r="BC2" s="8"/>
      <c r="BD2" s="8"/>
      <c r="BE2" s="8"/>
      <c r="BF2" s="8"/>
      <c r="BG2" s="8"/>
      <c r="BH2" s="8"/>
      <c r="BI2" s="8"/>
      <c r="BJ2" s="8"/>
    </row>
    <row r="3" spans="1:62" s="9" customFormat="1" ht="18" x14ac:dyDescent="0.25">
      <c r="A3" s="357" t="s">
        <v>110</v>
      </c>
      <c r="B3" s="357"/>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c r="AK3" s="357"/>
      <c r="AL3" s="357"/>
      <c r="AM3" s="357"/>
      <c r="AN3" s="357"/>
      <c r="AO3" s="357"/>
      <c r="AP3" s="357"/>
      <c r="AQ3" s="357"/>
      <c r="AR3" s="230"/>
      <c r="AS3" s="8"/>
      <c r="AT3" s="8"/>
      <c r="AU3" s="8"/>
      <c r="AV3" s="8"/>
      <c r="AW3" s="8"/>
      <c r="AX3" s="8"/>
      <c r="AY3" s="8"/>
      <c r="AZ3" s="8"/>
      <c r="BA3" s="8"/>
      <c r="BB3" s="8"/>
      <c r="BC3" s="8"/>
      <c r="BD3" s="8"/>
      <c r="BE3" s="8"/>
      <c r="BF3" s="8"/>
      <c r="BG3" s="8"/>
      <c r="BH3" s="8"/>
      <c r="BI3" s="8"/>
      <c r="BJ3" s="8"/>
    </row>
    <row r="4" spans="1:62" s="9" customFormat="1" ht="18" x14ac:dyDescent="0.25">
      <c r="A4" s="357" t="s">
        <v>64</v>
      </c>
      <c r="B4" s="357"/>
      <c r="C4" s="357"/>
      <c r="D4" s="357"/>
      <c r="E4" s="357"/>
      <c r="F4" s="357"/>
      <c r="G4" s="357"/>
      <c r="H4" s="357"/>
      <c r="I4" s="357"/>
      <c r="J4" s="357"/>
      <c r="K4" s="357"/>
      <c r="L4" s="357"/>
      <c r="M4" s="357"/>
      <c r="N4" s="357"/>
      <c r="O4" s="357"/>
      <c r="P4" s="357"/>
      <c r="Q4" s="357"/>
      <c r="R4" s="357"/>
      <c r="S4" s="357"/>
      <c r="T4" s="357"/>
      <c r="U4" s="357"/>
      <c r="V4" s="357"/>
      <c r="W4" s="357"/>
      <c r="X4" s="357"/>
      <c r="Y4" s="357"/>
      <c r="Z4" s="357"/>
      <c r="AA4" s="357"/>
      <c r="AB4" s="357"/>
      <c r="AC4" s="357"/>
      <c r="AD4" s="357"/>
      <c r="AE4" s="357"/>
      <c r="AF4" s="357"/>
      <c r="AG4" s="357"/>
      <c r="AH4" s="357"/>
      <c r="AI4" s="357"/>
      <c r="AJ4" s="357"/>
      <c r="AK4" s="357"/>
      <c r="AL4" s="357"/>
      <c r="AM4" s="357"/>
      <c r="AN4" s="357"/>
      <c r="AO4" s="357"/>
      <c r="AP4" s="357"/>
      <c r="AQ4" s="357"/>
      <c r="AR4" s="230"/>
      <c r="AS4" s="8"/>
      <c r="AT4" s="8"/>
      <c r="AU4" s="8"/>
      <c r="AV4" s="8"/>
      <c r="AW4" s="8"/>
      <c r="AX4" s="8"/>
      <c r="AY4" s="8"/>
      <c r="AZ4" s="8"/>
      <c r="BA4" s="8"/>
      <c r="BB4" s="8"/>
      <c r="BC4" s="8"/>
      <c r="BD4" s="8"/>
      <c r="BE4" s="8"/>
      <c r="BF4" s="8"/>
      <c r="BG4" s="8"/>
      <c r="BH4" s="8"/>
      <c r="BI4" s="8"/>
      <c r="BJ4" s="8"/>
    </row>
    <row r="5" spans="1:62" s="42" customFormat="1" ht="18" x14ac:dyDescent="0.25">
      <c r="A5" s="403" t="s">
        <v>87</v>
      </c>
      <c r="B5" s="403"/>
      <c r="C5" s="403"/>
      <c r="D5" s="403"/>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c r="AH5" s="403"/>
      <c r="AI5" s="403"/>
      <c r="AJ5" s="403"/>
      <c r="AK5" s="403"/>
      <c r="AL5" s="403"/>
      <c r="AM5" s="403"/>
      <c r="AN5" s="403"/>
      <c r="AO5" s="403"/>
      <c r="AP5" s="403"/>
      <c r="AQ5" s="403"/>
      <c r="AR5" s="264"/>
      <c r="AS5" s="41"/>
      <c r="AT5" s="41"/>
      <c r="AU5" s="41"/>
      <c r="AV5" s="41"/>
      <c r="AW5" s="41"/>
      <c r="AX5" s="41"/>
      <c r="AY5" s="41"/>
      <c r="AZ5" s="41"/>
      <c r="BA5" s="41"/>
      <c r="BB5" s="41"/>
      <c r="BC5" s="41"/>
      <c r="BD5" s="41"/>
      <c r="BE5" s="41"/>
      <c r="BF5" s="41"/>
      <c r="BG5" s="41"/>
      <c r="BH5" s="41"/>
      <c r="BI5" s="41"/>
      <c r="BJ5" s="41"/>
    </row>
    <row r="6" spans="1:62" x14ac:dyDescent="0.3">
      <c r="AE6" s="237"/>
      <c r="AF6" s="237"/>
      <c r="AG6" s="1"/>
      <c r="AH6" s="1"/>
      <c r="AI6" s="1"/>
      <c r="AJ6" s="1"/>
      <c r="AK6" s="1"/>
      <c r="AL6" s="1"/>
    </row>
    <row r="7" spans="1:62" s="119" customFormat="1" x14ac:dyDescent="0.2">
      <c r="A7" s="367" t="s">
        <v>108</v>
      </c>
      <c r="B7" s="367"/>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7"/>
      <c r="AP7" s="367"/>
      <c r="AQ7" s="367"/>
      <c r="AR7" s="270"/>
      <c r="AS7" s="270"/>
    </row>
    <row r="8" spans="1:62" s="119" customFormat="1" x14ac:dyDescent="0.2">
      <c r="A8" s="367"/>
      <c r="B8" s="367"/>
      <c r="C8" s="367"/>
      <c r="D8" s="367"/>
      <c r="E8" s="367"/>
      <c r="F8" s="367"/>
      <c r="G8" s="367"/>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c r="AJ8" s="367"/>
      <c r="AK8" s="367"/>
      <c r="AL8" s="367"/>
      <c r="AM8" s="367"/>
      <c r="AN8" s="367"/>
      <c r="AO8" s="367"/>
      <c r="AP8" s="367"/>
      <c r="AQ8" s="367"/>
      <c r="AR8" s="270"/>
      <c r="AS8" s="270"/>
    </row>
    <row r="9" spans="1:62" s="119" customFormat="1" x14ac:dyDescent="0.2">
      <c r="A9" s="367"/>
      <c r="B9" s="367"/>
      <c r="C9" s="367"/>
      <c r="D9" s="367"/>
      <c r="E9" s="367"/>
      <c r="F9" s="367"/>
      <c r="G9" s="367"/>
      <c r="H9" s="367"/>
      <c r="I9" s="367"/>
      <c r="J9" s="367"/>
      <c r="K9" s="367"/>
      <c r="L9" s="367"/>
      <c r="M9" s="367"/>
      <c r="N9" s="367"/>
      <c r="O9" s="367"/>
      <c r="P9" s="367"/>
      <c r="Q9" s="367"/>
      <c r="R9" s="367"/>
      <c r="S9" s="367"/>
      <c r="T9" s="367"/>
      <c r="U9" s="367"/>
      <c r="V9" s="367"/>
      <c r="W9" s="367"/>
      <c r="X9" s="367"/>
      <c r="Y9" s="367"/>
      <c r="Z9" s="367"/>
      <c r="AA9" s="367"/>
      <c r="AB9" s="367"/>
      <c r="AC9" s="367"/>
      <c r="AD9" s="367"/>
      <c r="AE9" s="367"/>
      <c r="AF9" s="367"/>
      <c r="AG9" s="367"/>
      <c r="AH9" s="367"/>
      <c r="AI9" s="367"/>
      <c r="AJ9" s="367"/>
      <c r="AK9" s="367"/>
      <c r="AL9" s="367"/>
      <c r="AM9" s="367"/>
      <c r="AN9" s="367"/>
      <c r="AO9" s="367"/>
      <c r="AP9" s="367"/>
      <c r="AQ9" s="367"/>
      <c r="AR9" s="270"/>
      <c r="AS9" s="270"/>
    </row>
    <row r="10" spans="1:62" s="119" customFormat="1" x14ac:dyDescent="0.2">
      <c r="A10" s="367"/>
      <c r="B10" s="367"/>
      <c r="C10" s="367"/>
      <c r="D10" s="367"/>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367"/>
      <c r="AO10" s="367"/>
      <c r="AP10" s="367"/>
      <c r="AQ10" s="367"/>
      <c r="AR10" s="270"/>
      <c r="AS10" s="270"/>
    </row>
    <row r="11" spans="1:62" s="119" customFormat="1" x14ac:dyDescent="0.2">
      <c r="A11" s="367"/>
      <c r="B11" s="367"/>
      <c r="C11" s="367"/>
      <c r="D11" s="367"/>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7"/>
      <c r="AL11" s="367"/>
      <c r="AM11" s="367"/>
      <c r="AN11" s="367"/>
      <c r="AO11" s="367"/>
      <c r="AP11" s="367"/>
      <c r="AQ11" s="367"/>
      <c r="AR11" s="270"/>
      <c r="AS11" s="270"/>
    </row>
    <row r="12" spans="1:62" s="120" customFormat="1" x14ac:dyDescent="0.3">
      <c r="A12" s="236"/>
      <c r="D12" s="328" t="s">
        <v>12</v>
      </c>
      <c r="E12" s="328"/>
      <c r="F12" s="327" t="s">
        <v>112</v>
      </c>
      <c r="G12" s="327"/>
      <c r="H12" s="327"/>
      <c r="I12" s="327"/>
      <c r="J12" s="327"/>
      <c r="K12" s="327"/>
      <c r="L12" s="327"/>
      <c r="M12" s="327"/>
      <c r="N12" s="327"/>
      <c r="O12" s="327"/>
      <c r="P12" s="327"/>
      <c r="Q12" s="327"/>
      <c r="R12" s="327"/>
      <c r="S12" s="327"/>
      <c r="T12" s="327"/>
      <c r="U12" s="327"/>
      <c r="V12" s="68" t="s">
        <v>147</v>
      </c>
    </row>
    <row r="13" spans="1:62" s="120" customFormat="1" x14ac:dyDescent="0.3">
      <c r="A13" s="25"/>
      <c r="D13" s="328" t="s">
        <v>12</v>
      </c>
      <c r="E13" s="328"/>
      <c r="F13" s="327" t="s">
        <v>65</v>
      </c>
      <c r="G13" s="327"/>
      <c r="H13" s="327"/>
      <c r="I13" s="327"/>
      <c r="J13" s="327"/>
      <c r="K13" s="327"/>
      <c r="L13" s="327"/>
      <c r="M13" s="327"/>
      <c r="N13" s="327"/>
      <c r="O13" s="327"/>
    </row>
    <row r="14" spans="1:62" s="119" customFormat="1" x14ac:dyDescent="0.3">
      <c r="A14" s="89"/>
      <c r="B14" s="118"/>
      <c r="C14" s="118"/>
      <c r="D14" s="328" t="s">
        <v>12</v>
      </c>
      <c r="E14" s="328"/>
      <c r="F14" s="329" t="s">
        <v>66</v>
      </c>
      <c r="G14" s="329"/>
      <c r="H14" s="329"/>
      <c r="I14" s="329"/>
      <c r="J14" s="329"/>
      <c r="K14" s="329"/>
      <c r="L14" s="329"/>
      <c r="M14" s="329"/>
      <c r="N14" s="329"/>
      <c r="O14" s="329"/>
      <c r="P14" s="329"/>
      <c r="Q14" s="329"/>
      <c r="R14" s="329"/>
      <c r="S14" s="329"/>
      <c r="T14" s="118"/>
      <c r="U14" s="118"/>
      <c r="V14" s="118"/>
      <c r="W14" s="118"/>
      <c r="X14" s="118"/>
      <c r="Y14" s="118"/>
      <c r="Z14" s="118"/>
      <c r="AA14" s="118"/>
      <c r="AB14" s="118"/>
      <c r="AC14" s="118"/>
      <c r="AD14" s="118"/>
      <c r="AE14" s="118"/>
      <c r="AF14" s="118"/>
      <c r="AG14" s="118"/>
      <c r="AH14" s="118"/>
      <c r="AI14" s="118"/>
      <c r="AJ14" s="118"/>
      <c r="AK14" s="118"/>
      <c r="AL14" s="118"/>
      <c r="AM14" s="118"/>
      <c r="AQ14" s="118"/>
      <c r="AR14" s="118"/>
    </row>
    <row r="15" spans="1:62" s="119" customFormat="1" x14ac:dyDescent="0.3">
      <c r="A15" s="89"/>
      <c r="B15" s="118"/>
      <c r="C15" s="118"/>
      <c r="D15" s="271"/>
      <c r="E15" s="271"/>
      <c r="F15" s="272"/>
      <c r="G15" s="272"/>
      <c r="H15" s="272"/>
      <c r="I15" s="272"/>
      <c r="J15" s="272"/>
      <c r="K15" s="272"/>
      <c r="L15" s="272"/>
      <c r="M15" s="272"/>
      <c r="N15" s="272"/>
      <c r="O15" s="272"/>
      <c r="P15" s="306"/>
      <c r="Q15" s="272"/>
      <c r="R15" s="272"/>
      <c r="S15" s="272"/>
      <c r="T15" s="272"/>
      <c r="U15" s="118"/>
      <c r="V15" s="118"/>
      <c r="W15" s="118"/>
      <c r="X15" s="118"/>
      <c r="Y15" s="118"/>
      <c r="Z15" s="118"/>
      <c r="AA15" s="118"/>
      <c r="AB15" s="118"/>
      <c r="AC15" s="118"/>
      <c r="AD15" s="118"/>
      <c r="AE15" s="118"/>
      <c r="AF15" s="118"/>
      <c r="AG15" s="118"/>
      <c r="AH15" s="118"/>
      <c r="AI15" s="118"/>
      <c r="AJ15" s="118"/>
      <c r="AK15" s="118"/>
      <c r="AL15" s="118"/>
      <c r="AM15" s="118"/>
      <c r="AN15" s="118"/>
      <c r="AR15" s="118"/>
      <c r="AS15" s="118"/>
    </row>
    <row r="16" spans="1:62" s="119" customFormat="1" ht="14.25" x14ac:dyDescent="0.2">
      <c r="A16" s="360" t="s">
        <v>137</v>
      </c>
      <c r="B16" s="419"/>
      <c r="C16" s="419"/>
      <c r="D16" s="419"/>
      <c r="E16" s="419"/>
      <c r="F16" s="419"/>
      <c r="G16" s="419"/>
      <c r="H16" s="419"/>
      <c r="I16" s="419"/>
      <c r="J16" s="419"/>
      <c r="K16" s="419"/>
      <c r="L16" s="419"/>
      <c r="M16" s="419"/>
      <c r="N16" s="419"/>
      <c r="O16" s="419"/>
      <c r="P16" s="419"/>
      <c r="Q16" s="419"/>
      <c r="R16" s="419"/>
      <c r="S16" s="419"/>
      <c r="T16" s="419"/>
      <c r="U16" s="419"/>
      <c r="V16" s="419"/>
      <c r="W16" s="419"/>
      <c r="X16" s="419"/>
      <c r="Y16" s="419"/>
      <c r="Z16" s="419"/>
      <c r="AA16" s="419"/>
      <c r="AB16" s="419"/>
      <c r="AC16" s="419"/>
      <c r="AD16" s="419"/>
      <c r="AE16" s="419"/>
      <c r="AF16" s="419"/>
      <c r="AG16" s="419"/>
      <c r="AH16" s="419"/>
      <c r="AI16" s="419"/>
      <c r="AJ16" s="419"/>
      <c r="AK16" s="419"/>
      <c r="AL16" s="419"/>
      <c r="AM16" s="419"/>
      <c r="AN16" s="419"/>
      <c r="AO16" s="419"/>
      <c r="AP16" s="419"/>
      <c r="AQ16" s="419"/>
      <c r="AR16" s="419"/>
    </row>
    <row r="17" spans="1:63" s="119" customFormat="1" ht="16.5" customHeight="1" x14ac:dyDescent="0.2">
      <c r="A17" s="419"/>
      <c r="B17" s="419"/>
      <c r="C17" s="419"/>
      <c r="D17" s="419"/>
      <c r="E17" s="419"/>
      <c r="F17" s="419"/>
      <c r="G17" s="419"/>
      <c r="H17" s="419"/>
      <c r="I17" s="419"/>
      <c r="J17" s="419"/>
      <c r="K17" s="419"/>
      <c r="L17" s="419"/>
      <c r="M17" s="419"/>
      <c r="N17" s="419"/>
      <c r="O17" s="419"/>
      <c r="P17" s="419"/>
      <c r="Q17" s="419"/>
      <c r="R17" s="419"/>
      <c r="S17" s="419"/>
      <c r="T17" s="419"/>
      <c r="U17" s="419"/>
      <c r="V17" s="419"/>
      <c r="W17" s="419"/>
      <c r="X17" s="419"/>
      <c r="Y17" s="419"/>
      <c r="Z17" s="419"/>
      <c r="AA17" s="419"/>
      <c r="AB17" s="419"/>
      <c r="AC17" s="419"/>
      <c r="AD17" s="419"/>
      <c r="AE17" s="419"/>
      <c r="AF17" s="419"/>
      <c r="AG17" s="419"/>
      <c r="AH17" s="419"/>
      <c r="AI17" s="419"/>
      <c r="AJ17" s="419"/>
      <c r="AK17" s="419"/>
      <c r="AL17" s="419"/>
      <c r="AM17" s="419"/>
      <c r="AN17" s="419"/>
      <c r="AO17" s="419"/>
      <c r="AP17" s="419"/>
      <c r="AQ17" s="419"/>
      <c r="AR17" s="419"/>
    </row>
    <row r="18" spans="1:63" s="119" customFormat="1" x14ac:dyDescent="0.3">
      <c r="A18" s="89"/>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R18" s="118"/>
      <c r="AS18" s="118"/>
    </row>
    <row r="19" spans="1:63" s="120" customFormat="1" x14ac:dyDescent="0.3">
      <c r="A19" s="360" t="s">
        <v>148</v>
      </c>
      <c r="B19" s="360"/>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c r="AM19" s="360"/>
      <c r="AN19" s="360"/>
      <c r="AO19" s="360"/>
      <c r="AP19" s="360"/>
      <c r="AQ19" s="360"/>
    </row>
    <row r="20" spans="1:63" s="120" customFormat="1" x14ac:dyDescent="0.3">
      <c r="A20" s="25"/>
      <c r="D20" s="328" t="s">
        <v>12</v>
      </c>
      <c r="E20" s="328"/>
      <c r="F20" s="340" t="s">
        <v>113</v>
      </c>
      <c r="G20" s="340"/>
      <c r="H20" s="340"/>
      <c r="I20" s="340"/>
      <c r="J20" s="340"/>
      <c r="K20" s="340"/>
      <c r="L20" s="340"/>
      <c r="M20" s="340"/>
      <c r="N20" s="340"/>
      <c r="O20" s="340"/>
      <c r="P20" s="340"/>
      <c r="Q20" s="340"/>
      <c r="R20" s="340"/>
      <c r="S20" s="340"/>
      <c r="T20" s="340"/>
      <c r="U20" s="340"/>
    </row>
    <row r="21" spans="1:63" x14ac:dyDescent="0.3">
      <c r="AE21" s="237"/>
      <c r="AF21" s="237"/>
      <c r="AG21" s="1"/>
      <c r="AH21" s="1"/>
      <c r="AI21" s="1"/>
      <c r="AJ21" s="1"/>
      <c r="AK21" s="1"/>
      <c r="AL21" s="1"/>
    </row>
    <row r="22" spans="1:63" s="123" customFormat="1" ht="16.5" customHeight="1" x14ac:dyDescent="0.3">
      <c r="A22" s="371" t="s">
        <v>67</v>
      </c>
      <c r="B22" s="371"/>
      <c r="C22" s="371"/>
      <c r="D22" s="371"/>
      <c r="E22" s="371"/>
      <c r="F22" s="371"/>
      <c r="G22" s="371"/>
      <c r="H22" s="371"/>
      <c r="I22" s="371"/>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371"/>
      <c r="AJ22" s="371"/>
      <c r="AK22" s="371"/>
      <c r="AL22" s="371"/>
      <c r="AM22" s="371"/>
      <c r="AN22" s="371"/>
      <c r="AO22" s="371"/>
      <c r="AP22" s="371"/>
      <c r="AQ22" s="371"/>
      <c r="AR22" s="121"/>
      <c r="AS22" s="121"/>
      <c r="AT22" s="122"/>
      <c r="AU22" s="236"/>
      <c r="AV22" s="122"/>
      <c r="AW22" s="122"/>
      <c r="AX22" s="122"/>
      <c r="AY22" s="122"/>
      <c r="AZ22" s="122"/>
      <c r="BA22" s="122"/>
      <c r="BB22" s="122"/>
      <c r="BC22" s="122"/>
      <c r="BD22" s="122"/>
      <c r="BE22" s="122"/>
      <c r="BF22" s="122"/>
      <c r="BG22" s="122"/>
      <c r="BH22" s="122"/>
      <c r="BI22" s="122"/>
      <c r="BJ22" s="122"/>
      <c r="BK22" s="122"/>
    </row>
    <row r="23" spans="1:63" s="98" customFormat="1" x14ac:dyDescent="0.3">
      <c r="A23" s="371"/>
      <c r="B23" s="371"/>
      <c r="C23" s="371"/>
      <c r="D23" s="371"/>
      <c r="E23" s="371"/>
      <c r="F23" s="371"/>
      <c r="G23" s="371"/>
      <c r="H23" s="371"/>
      <c r="I23" s="371"/>
      <c r="J23" s="371"/>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1"/>
      <c r="AL23" s="371"/>
      <c r="AM23" s="371"/>
      <c r="AN23" s="371"/>
      <c r="AO23" s="371"/>
      <c r="AP23" s="371"/>
      <c r="AQ23" s="371"/>
      <c r="AR23" s="124"/>
      <c r="AS23" s="124"/>
      <c r="AT23" s="125"/>
      <c r="AU23" s="125"/>
      <c r="AV23" s="125"/>
      <c r="AW23" s="125"/>
      <c r="AX23" s="125"/>
      <c r="AY23" s="125"/>
      <c r="AZ23" s="125"/>
      <c r="BA23" s="125"/>
      <c r="BB23" s="125"/>
      <c r="BC23" s="125"/>
      <c r="BD23" s="125"/>
      <c r="BE23" s="125"/>
      <c r="BF23" s="125"/>
      <c r="BG23" s="125"/>
      <c r="BH23" s="125"/>
      <c r="BI23" s="125"/>
      <c r="BJ23" s="125"/>
      <c r="BK23" s="125"/>
    </row>
    <row r="24" spans="1:63" x14ac:dyDescent="0.3">
      <c r="AF24" s="237"/>
      <c r="AG24" s="237"/>
      <c r="AH24" s="1"/>
      <c r="AI24" s="1"/>
      <c r="AJ24" s="1"/>
      <c r="AK24" s="1"/>
      <c r="AL24" s="1"/>
      <c r="AM24" s="1"/>
      <c r="AS24" s="236"/>
      <c r="BK24" s="1"/>
    </row>
    <row r="25" spans="1:63" x14ac:dyDescent="0.3">
      <c r="A25" s="231" t="s">
        <v>48</v>
      </c>
      <c r="B25" s="232"/>
      <c r="C25" s="233"/>
      <c r="D25" s="232"/>
      <c r="E25" s="232"/>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3"/>
      <c r="AG25" s="233"/>
      <c r="AH25" s="234"/>
      <c r="AI25" s="234"/>
      <c r="AJ25" s="234"/>
      <c r="AK25" s="234"/>
      <c r="AL25" s="234"/>
      <c r="AM25" s="234"/>
      <c r="AN25" s="232"/>
      <c r="AO25" s="232"/>
      <c r="AP25" s="232"/>
      <c r="AQ25" s="232"/>
      <c r="AR25" s="21"/>
      <c r="AS25" s="21"/>
      <c r="BK25" s="1"/>
    </row>
    <row r="26" spans="1:63" x14ac:dyDescent="0.3">
      <c r="A26" s="235" t="s">
        <v>49</v>
      </c>
      <c r="B26" s="232"/>
      <c r="C26" s="233"/>
      <c r="D26" s="232"/>
      <c r="E26" s="232"/>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3"/>
      <c r="AG26" s="233"/>
      <c r="AH26" s="234"/>
      <c r="AI26" s="234"/>
      <c r="AJ26" s="234"/>
      <c r="AK26" s="234"/>
      <c r="AL26" s="234"/>
      <c r="AM26" s="234"/>
      <c r="AN26" s="232"/>
      <c r="AO26" s="232"/>
      <c r="AP26" s="232"/>
      <c r="AQ26" s="232"/>
      <c r="AR26" s="21"/>
      <c r="AS26" s="21"/>
      <c r="BK26" s="1"/>
    </row>
    <row r="27" spans="1:63" x14ac:dyDescent="0.3">
      <c r="AE27" s="237"/>
      <c r="AF27" s="237"/>
      <c r="AG27" s="1"/>
      <c r="AH27" s="1"/>
      <c r="AI27" s="1"/>
      <c r="AJ27" s="1"/>
      <c r="AK27" s="1"/>
      <c r="AL27" s="1"/>
    </row>
    <row r="28" spans="1:63" x14ac:dyDescent="0.3">
      <c r="A28" s="124" t="s">
        <v>88</v>
      </c>
      <c r="D28" s="124"/>
      <c r="E28" s="124"/>
      <c r="F28" s="124"/>
      <c r="G28" s="124"/>
      <c r="H28" s="126"/>
      <c r="I28" s="401"/>
      <c r="J28" s="401"/>
      <c r="K28" s="401"/>
      <c r="L28" s="401"/>
      <c r="M28" s="401"/>
      <c r="N28" s="401"/>
      <c r="O28" s="401"/>
      <c r="P28" s="401"/>
      <c r="Q28" s="401"/>
      <c r="R28" s="401"/>
      <c r="S28" s="401"/>
      <c r="T28" s="401"/>
      <c r="U28" s="401"/>
      <c r="V28" s="401"/>
      <c r="W28" s="401"/>
      <c r="X28" s="401"/>
      <c r="Y28" s="401"/>
      <c r="Z28" s="401"/>
      <c r="AA28" s="401"/>
      <c r="AB28" s="401"/>
      <c r="AC28" s="401"/>
      <c r="AD28" s="401"/>
      <c r="AE28" s="401"/>
      <c r="AF28" s="401"/>
      <c r="AG28" s="401"/>
      <c r="AH28" s="401"/>
      <c r="AI28" s="401"/>
      <c r="AJ28" s="401"/>
      <c r="AK28" s="401"/>
      <c r="AL28" s="401"/>
      <c r="AM28" s="401"/>
      <c r="AN28" s="401"/>
      <c r="AO28" s="401"/>
      <c r="AP28" s="401"/>
      <c r="AQ28" s="401"/>
      <c r="AR28" s="127"/>
    </row>
    <row r="29" spans="1:63" ht="9.9499999999999993" customHeight="1" x14ac:dyDescent="0.3">
      <c r="AF29" s="237"/>
      <c r="AG29" s="237"/>
      <c r="AH29" s="1"/>
      <c r="AI29" s="1"/>
      <c r="AJ29" s="1"/>
      <c r="AK29" s="1"/>
      <c r="AL29" s="1"/>
      <c r="AM29" s="1"/>
      <c r="AS29" s="236"/>
      <c r="BK29" s="1"/>
    </row>
    <row r="30" spans="1:63" x14ac:dyDescent="0.3">
      <c r="A30" s="402" t="s">
        <v>0</v>
      </c>
      <c r="B30" s="402"/>
      <c r="C30" s="402"/>
      <c r="D30" s="402"/>
      <c r="E30" s="402"/>
      <c r="F30" s="402"/>
      <c r="G30" s="402"/>
      <c r="H30" s="402"/>
      <c r="I30" s="401"/>
      <c r="J30" s="401"/>
      <c r="K30" s="401"/>
      <c r="L30" s="401"/>
      <c r="M30" s="401"/>
      <c r="N30" s="401"/>
      <c r="O30" s="401"/>
      <c r="P30" s="401"/>
      <c r="Q30" s="401"/>
      <c r="R30" s="401"/>
      <c r="S30" s="401"/>
      <c r="T30" s="401"/>
      <c r="U30" s="401"/>
      <c r="V30" s="401"/>
      <c r="W30" s="401"/>
      <c r="X30" s="401"/>
      <c r="Y30" s="401"/>
      <c r="Z30" s="401"/>
      <c r="AA30" s="401"/>
      <c r="AB30" s="401"/>
      <c r="AC30" s="106"/>
      <c r="AD30" s="106"/>
      <c r="AE30" s="395" t="s">
        <v>89</v>
      </c>
      <c r="AF30" s="395"/>
      <c r="AG30" s="395"/>
      <c r="AH30" s="395"/>
      <c r="AI30" s="395"/>
      <c r="AJ30" s="395"/>
      <c r="AK30" s="395"/>
      <c r="AL30" s="339"/>
      <c r="AM30" s="339"/>
      <c r="AN30" s="339"/>
      <c r="AO30" s="339"/>
      <c r="AP30" s="339"/>
      <c r="AQ30" s="339"/>
      <c r="AR30" s="128"/>
    </row>
    <row r="31" spans="1:63" x14ac:dyDescent="0.3">
      <c r="AE31" s="237"/>
      <c r="AF31" s="237"/>
      <c r="AG31" s="1"/>
      <c r="AH31" s="1"/>
      <c r="AI31" s="1"/>
      <c r="AJ31" s="1"/>
      <c r="AK31" s="1"/>
      <c r="AL31" s="1"/>
    </row>
    <row r="32" spans="1:63" s="15" customFormat="1" ht="17.25" customHeight="1" x14ac:dyDescent="0.25">
      <c r="A32" s="13" t="s">
        <v>20</v>
      </c>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4"/>
      <c r="AT32" s="14"/>
      <c r="AU32" s="14"/>
      <c r="AV32" s="14"/>
      <c r="AW32" s="14"/>
      <c r="AX32" s="14"/>
      <c r="AY32" s="14"/>
      <c r="AZ32" s="14"/>
      <c r="BA32" s="14"/>
      <c r="BB32" s="14"/>
      <c r="BC32" s="14"/>
      <c r="BD32" s="14"/>
      <c r="BE32" s="14"/>
      <c r="BF32" s="14"/>
      <c r="BG32" s="14"/>
      <c r="BH32" s="14"/>
      <c r="BI32" s="14"/>
      <c r="BJ32" s="14"/>
    </row>
    <row r="33" spans="1:62" s="16" customFormat="1" ht="8.1" customHeight="1" x14ac:dyDescent="0.25">
      <c r="C33" s="2"/>
      <c r="AS33" s="17"/>
      <c r="AT33" s="17"/>
      <c r="AU33" s="17"/>
      <c r="AV33" s="17"/>
      <c r="AW33" s="17"/>
      <c r="AX33" s="17"/>
      <c r="AY33" s="17"/>
      <c r="AZ33" s="17"/>
      <c r="BA33" s="17"/>
      <c r="BB33" s="17"/>
      <c r="BC33" s="17"/>
      <c r="BD33" s="17"/>
      <c r="BE33" s="17"/>
      <c r="BF33" s="17"/>
      <c r="BG33" s="17"/>
      <c r="BH33" s="17"/>
      <c r="BI33" s="17"/>
      <c r="BJ33" s="17"/>
    </row>
    <row r="34" spans="1:62" s="237" customFormat="1" x14ac:dyDescent="0.3">
      <c r="A34" s="237" t="s">
        <v>98</v>
      </c>
      <c r="E34" s="127"/>
      <c r="O34" s="106"/>
      <c r="P34" s="106"/>
      <c r="Q34" s="127"/>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27"/>
      <c r="AS34" s="1"/>
      <c r="AT34" s="1"/>
      <c r="AU34" s="1"/>
      <c r="AV34" s="1"/>
      <c r="AW34" s="1"/>
      <c r="AX34" s="1"/>
      <c r="AY34" s="1"/>
      <c r="AZ34" s="1"/>
      <c r="BA34" s="1"/>
      <c r="BB34" s="1"/>
      <c r="BC34" s="1"/>
      <c r="BD34" s="1"/>
      <c r="BE34" s="1"/>
      <c r="BF34" s="1"/>
      <c r="BG34" s="1"/>
      <c r="BH34" s="1"/>
      <c r="BI34" s="1"/>
      <c r="BJ34" s="1"/>
    </row>
    <row r="35" spans="1:62" s="237" customFormat="1" x14ac:dyDescent="0.3">
      <c r="E35" s="127"/>
      <c r="O35" s="106"/>
      <c r="P35" s="106"/>
      <c r="Q35" s="127"/>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27"/>
      <c r="AS35" s="1"/>
      <c r="AT35" s="1"/>
      <c r="AU35" s="1"/>
      <c r="AV35" s="1"/>
      <c r="AW35" s="1"/>
      <c r="AX35" s="1"/>
      <c r="AY35" s="1"/>
      <c r="AZ35" s="1"/>
      <c r="BA35" s="1"/>
      <c r="BB35" s="1"/>
      <c r="BC35" s="1"/>
      <c r="BD35" s="1"/>
      <c r="BE35" s="1"/>
      <c r="BF35" s="1"/>
      <c r="BG35" s="1"/>
      <c r="BH35" s="1"/>
      <c r="BI35" s="1"/>
      <c r="BJ35" s="1"/>
    </row>
    <row r="36" spans="1:62" s="20" customFormat="1" x14ac:dyDescent="0.3">
      <c r="A36" s="404">
        <v>1</v>
      </c>
      <c r="B36" s="404"/>
      <c r="C36" s="111"/>
      <c r="D36" s="359" t="s">
        <v>79</v>
      </c>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c r="AN36" s="359"/>
      <c r="AO36" s="359"/>
      <c r="AP36" s="359"/>
      <c r="AQ36" s="359"/>
      <c r="AR36" s="130"/>
      <c r="AS36" s="131"/>
      <c r="AT36" s="131"/>
      <c r="AU36" s="132"/>
      <c r="AV36" s="132"/>
      <c r="AW36" s="132"/>
      <c r="AX36" s="132"/>
      <c r="AY36" s="132"/>
      <c r="AZ36" s="132"/>
      <c r="BA36" s="132"/>
      <c r="BB36" s="132"/>
      <c r="BC36" s="132"/>
      <c r="BD36" s="132"/>
      <c r="BE36" s="132"/>
      <c r="BF36" s="132"/>
      <c r="BG36" s="132"/>
      <c r="BH36" s="132"/>
      <c r="BI36" s="132"/>
      <c r="BJ36" s="132"/>
    </row>
    <row r="37" spans="1:62" x14ac:dyDescent="0.3">
      <c r="A37" s="110"/>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c r="AN37" s="359"/>
      <c r="AO37" s="359"/>
      <c r="AP37" s="359"/>
      <c r="AQ37" s="359"/>
      <c r="AR37" s="1"/>
    </row>
    <row r="38" spans="1:62" ht="15.75" customHeight="1" x14ac:dyDescent="0.3">
      <c r="A38" s="110"/>
      <c r="D38" s="359"/>
      <c r="E38" s="359"/>
      <c r="F38" s="359"/>
      <c r="G38" s="359"/>
      <c r="H38" s="359"/>
      <c r="I38" s="359"/>
      <c r="J38" s="359"/>
      <c r="K38" s="359"/>
      <c r="L38" s="359"/>
      <c r="M38" s="359"/>
      <c r="N38" s="359"/>
      <c r="O38" s="359"/>
      <c r="P38" s="359"/>
      <c r="Q38" s="359"/>
      <c r="R38" s="359"/>
      <c r="S38" s="359"/>
      <c r="T38" s="359"/>
      <c r="U38" s="359"/>
      <c r="V38" s="359"/>
      <c r="W38" s="359"/>
      <c r="X38" s="359"/>
      <c r="Y38" s="359"/>
      <c r="Z38" s="359"/>
      <c r="AA38" s="359"/>
      <c r="AB38" s="359"/>
      <c r="AC38" s="359"/>
      <c r="AD38" s="359"/>
      <c r="AE38" s="359"/>
      <c r="AF38" s="359"/>
      <c r="AG38" s="359"/>
      <c r="AH38" s="359"/>
      <c r="AI38" s="359"/>
      <c r="AJ38" s="359"/>
      <c r="AK38" s="359"/>
      <c r="AL38" s="359"/>
      <c r="AM38" s="359"/>
      <c r="AN38" s="359"/>
      <c r="AO38" s="359"/>
      <c r="AP38" s="359"/>
      <c r="AQ38" s="359"/>
      <c r="AR38" s="1"/>
    </row>
    <row r="39" spans="1:62" ht="9.9499999999999993" customHeight="1" x14ac:dyDescent="0.3">
      <c r="AE39" s="237"/>
      <c r="AF39" s="237"/>
      <c r="AG39" s="1"/>
      <c r="AH39" s="1"/>
      <c r="AI39" s="1"/>
      <c r="AJ39" s="1"/>
      <c r="AK39" s="1"/>
      <c r="AL39" s="1"/>
    </row>
    <row r="40" spans="1:62" x14ac:dyDescent="0.3">
      <c r="A40" s="110"/>
      <c r="D40" s="129"/>
      <c r="F40" s="133" t="s">
        <v>4</v>
      </c>
      <c r="I40" s="133"/>
      <c r="J40" s="134"/>
      <c r="K40" s="135"/>
      <c r="L40" s="135"/>
      <c r="M40" s="399">
        <v>0</v>
      </c>
      <c r="N40" s="399"/>
      <c r="O40" s="399"/>
      <c r="P40" s="399"/>
      <c r="Q40" s="399"/>
      <c r="S40" s="136" t="s">
        <v>5</v>
      </c>
      <c r="V40" s="400">
        <f>M40*28.35</f>
        <v>0</v>
      </c>
      <c r="W40" s="400"/>
      <c r="X40" s="400"/>
      <c r="Y40" s="98" t="s">
        <v>6</v>
      </c>
      <c r="AR40" s="1"/>
    </row>
    <row r="41" spans="1:62" x14ac:dyDescent="0.3">
      <c r="AE41" s="237"/>
      <c r="AF41" s="237"/>
      <c r="AG41" s="1"/>
      <c r="AH41" s="1"/>
      <c r="AI41" s="1"/>
      <c r="AJ41" s="1"/>
      <c r="AK41" s="1"/>
      <c r="AL41" s="1"/>
    </row>
    <row r="42" spans="1:62" s="142" customFormat="1" x14ac:dyDescent="0.3">
      <c r="A42" s="267"/>
      <c r="B42" s="267"/>
      <c r="C42" s="137"/>
      <c r="D42" s="335" t="s">
        <v>16</v>
      </c>
      <c r="E42" s="335"/>
      <c r="F42" s="138" t="s">
        <v>23</v>
      </c>
      <c r="G42" s="138"/>
      <c r="H42" s="139"/>
      <c r="I42" s="139"/>
      <c r="J42" s="139"/>
      <c r="K42" s="139"/>
      <c r="L42" s="139"/>
      <c r="M42" s="139"/>
      <c r="N42" s="139"/>
      <c r="O42" s="139"/>
      <c r="P42" s="139"/>
      <c r="Q42" s="139"/>
      <c r="R42" s="139"/>
      <c r="S42" s="139"/>
      <c r="T42" s="139"/>
      <c r="U42" s="139"/>
      <c r="V42" s="341">
        <v>0</v>
      </c>
      <c r="W42" s="342"/>
      <c r="X42" s="343"/>
      <c r="Y42" s="139"/>
      <c r="Z42" s="139"/>
      <c r="AA42" s="139"/>
      <c r="AB42" s="139"/>
      <c r="AC42" s="139"/>
      <c r="AD42" s="139"/>
      <c r="AE42" s="139"/>
      <c r="AF42" s="139"/>
      <c r="AG42" s="139"/>
      <c r="AH42" s="139"/>
      <c r="AI42" s="139"/>
      <c r="AJ42" s="139"/>
      <c r="AK42" s="139"/>
      <c r="AL42" s="139"/>
      <c r="AM42" s="139"/>
      <c r="AN42" s="139"/>
      <c r="AO42" s="139"/>
      <c r="AP42" s="139"/>
      <c r="AQ42" s="139"/>
      <c r="AR42" s="139"/>
      <c r="AS42" s="140"/>
      <c r="AT42" s="140"/>
      <c r="AU42" s="141"/>
      <c r="AV42" s="141"/>
      <c r="AW42" s="141"/>
      <c r="AX42" s="141"/>
      <c r="AY42" s="141"/>
      <c r="AZ42" s="141"/>
      <c r="BA42" s="141"/>
      <c r="BB42" s="141"/>
      <c r="BC42" s="141"/>
      <c r="BD42" s="141"/>
      <c r="BE42" s="141"/>
      <c r="BF42" s="141"/>
      <c r="BG42" s="141"/>
      <c r="BH42" s="141"/>
      <c r="BI42" s="141"/>
      <c r="BJ42" s="141"/>
    </row>
    <row r="43" spans="1:62" ht="9.9499999999999993" customHeight="1" x14ac:dyDescent="0.3">
      <c r="AE43" s="237"/>
      <c r="AF43" s="237"/>
      <c r="AG43" s="1"/>
      <c r="AH43" s="1"/>
      <c r="AI43" s="1"/>
      <c r="AJ43" s="1"/>
      <c r="AK43" s="1"/>
      <c r="AL43" s="1"/>
    </row>
    <row r="44" spans="1:62" s="142" customFormat="1" x14ac:dyDescent="0.3">
      <c r="A44" s="267"/>
      <c r="B44" s="267"/>
      <c r="C44" s="137"/>
      <c r="D44" s="335" t="s">
        <v>17</v>
      </c>
      <c r="E44" s="335"/>
      <c r="F44" s="138" t="s">
        <v>24</v>
      </c>
      <c r="G44" s="138"/>
      <c r="H44" s="139"/>
      <c r="I44" s="139"/>
      <c r="J44" s="139"/>
      <c r="K44" s="139"/>
      <c r="L44" s="139"/>
      <c r="M44" s="139"/>
      <c r="N44" s="139"/>
      <c r="O44" s="139"/>
      <c r="P44" s="139"/>
      <c r="Q44" s="139"/>
      <c r="R44" s="139"/>
      <c r="S44" s="139"/>
      <c r="T44" s="139"/>
      <c r="U44" s="139"/>
      <c r="V44" s="341">
        <v>0</v>
      </c>
      <c r="W44" s="342"/>
      <c r="X44" s="343"/>
      <c r="Y44" s="139"/>
      <c r="Z44" s="139"/>
      <c r="AA44" s="139"/>
      <c r="AB44" s="139"/>
      <c r="AC44" s="139"/>
      <c r="AD44" s="139"/>
      <c r="AE44" s="139"/>
      <c r="AF44" s="139"/>
      <c r="AG44" s="139"/>
      <c r="AH44" s="139"/>
      <c r="AI44" s="139"/>
      <c r="AJ44" s="139"/>
      <c r="AK44" s="139"/>
      <c r="AL44" s="139"/>
      <c r="AM44" s="139"/>
      <c r="AN44" s="139"/>
      <c r="AO44" s="139"/>
      <c r="AP44" s="139"/>
      <c r="AQ44" s="139"/>
      <c r="AR44" s="139"/>
      <c r="AS44" s="140"/>
      <c r="AT44" s="140"/>
      <c r="AU44" s="141"/>
      <c r="AV44" s="141"/>
      <c r="AW44" s="141"/>
      <c r="AX44" s="141"/>
      <c r="AY44" s="141"/>
      <c r="AZ44" s="141"/>
      <c r="BA44" s="141"/>
      <c r="BB44" s="141"/>
      <c r="BC44" s="141"/>
      <c r="BD44" s="141"/>
      <c r="BE44" s="141"/>
      <c r="BF44" s="141"/>
      <c r="BG44" s="141"/>
      <c r="BH44" s="141"/>
      <c r="BI44" s="141"/>
      <c r="BJ44" s="141"/>
    </row>
    <row r="45" spans="1:62" ht="9.9499999999999993" customHeight="1" x14ac:dyDescent="0.3">
      <c r="AE45" s="237"/>
      <c r="AF45" s="237"/>
      <c r="AG45" s="1"/>
      <c r="AH45" s="1"/>
      <c r="AI45" s="1"/>
      <c r="AJ45" s="1"/>
      <c r="AK45" s="1"/>
      <c r="AL45" s="1"/>
    </row>
    <row r="46" spans="1:62" s="142" customFormat="1" x14ac:dyDescent="0.3">
      <c r="A46" s="267"/>
      <c r="B46" s="267"/>
      <c r="C46" s="137"/>
      <c r="D46" s="335" t="s">
        <v>13</v>
      </c>
      <c r="E46" s="335"/>
      <c r="F46" s="138" t="s">
        <v>25</v>
      </c>
      <c r="G46" s="138"/>
      <c r="H46" s="139"/>
      <c r="I46" s="139"/>
      <c r="J46" s="139"/>
      <c r="K46" s="139"/>
      <c r="L46" s="139"/>
      <c r="M46" s="139"/>
      <c r="N46" s="139"/>
      <c r="O46" s="139"/>
      <c r="P46" s="139"/>
      <c r="Q46" s="139"/>
      <c r="R46" s="139"/>
      <c r="S46" s="139"/>
      <c r="T46" s="139"/>
      <c r="U46" s="139"/>
      <c r="V46" s="396" t="e">
        <f>(V42/V44)*28.35</f>
        <v>#DIV/0!</v>
      </c>
      <c r="W46" s="397"/>
      <c r="X46" s="398"/>
      <c r="Y46" s="139"/>
      <c r="Z46" s="139"/>
      <c r="AA46" s="139"/>
      <c r="AB46" s="139"/>
      <c r="AC46" s="139"/>
      <c r="AD46" s="139"/>
      <c r="AE46" s="139"/>
      <c r="AF46" s="139"/>
      <c r="AG46" s="139"/>
      <c r="AH46" s="139"/>
      <c r="AI46" s="139"/>
      <c r="AJ46" s="139"/>
      <c r="AK46" s="139"/>
      <c r="AL46" s="139"/>
      <c r="AM46" s="139"/>
      <c r="AN46" s="139"/>
      <c r="AO46" s="139"/>
      <c r="AP46" s="139"/>
      <c r="AQ46" s="139"/>
      <c r="AR46" s="139"/>
      <c r="AS46" s="140"/>
      <c r="AT46" s="140"/>
      <c r="AU46" s="141"/>
      <c r="AV46" s="141"/>
      <c r="AW46" s="141"/>
      <c r="AX46" s="141"/>
      <c r="AY46" s="141"/>
      <c r="AZ46" s="141"/>
      <c r="BA46" s="141"/>
      <c r="BB46" s="141"/>
      <c r="BC46" s="141"/>
      <c r="BD46" s="141"/>
      <c r="BE46" s="141"/>
      <c r="BF46" s="141"/>
      <c r="BG46" s="141"/>
      <c r="BH46" s="141"/>
      <c r="BI46" s="141"/>
      <c r="BJ46" s="141"/>
    </row>
    <row r="47" spans="1:62" ht="9.9499999999999993" customHeight="1" x14ac:dyDescent="0.3">
      <c r="AE47" s="237"/>
      <c r="AF47" s="237"/>
      <c r="AG47" s="1"/>
      <c r="AH47" s="1"/>
      <c r="AI47" s="1"/>
      <c r="AJ47" s="1"/>
      <c r="AK47" s="1"/>
      <c r="AL47" s="1"/>
    </row>
    <row r="48" spans="1:62" s="142" customFormat="1" x14ac:dyDescent="0.3">
      <c r="A48" s="267"/>
      <c r="B48" s="267"/>
      <c r="C48" s="137"/>
      <c r="D48" s="335" t="s">
        <v>26</v>
      </c>
      <c r="E48" s="335"/>
      <c r="F48" s="138" t="s">
        <v>27</v>
      </c>
      <c r="G48" s="138"/>
      <c r="H48" s="139"/>
      <c r="I48" s="139"/>
      <c r="J48" s="139"/>
      <c r="K48" s="139"/>
      <c r="L48" s="139"/>
      <c r="M48" s="139"/>
      <c r="N48" s="139"/>
      <c r="O48" s="139"/>
      <c r="P48" s="139"/>
      <c r="Q48" s="139"/>
      <c r="R48" s="139"/>
      <c r="S48" s="139"/>
      <c r="T48" s="139"/>
      <c r="U48" s="139"/>
      <c r="V48" s="143" t="e">
        <f>IF(V46&lt;=6,"X","")</f>
        <v>#DIV/0!</v>
      </c>
      <c r="W48" s="144" t="s">
        <v>47</v>
      </c>
      <c r="Y48" s="139"/>
      <c r="Z48" s="139"/>
      <c r="AA48" s="139"/>
      <c r="AB48" s="139"/>
      <c r="AC48" s="139"/>
      <c r="AD48" s="139"/>
      <c r="AE48" s="139"/>
      <c r="AF48" s="139"/>
      <c r="AG48" s="139"/>
      <c r="AH48" s="139"/>
      <c r="AI48" s="139"/>
      <c r="AJ48" s="139"/>
      <c r="AK48" s="139"/>
      <c r="AL48" s="139"/>
      <c r="AM48" s="139"/>
      <c r="AN48" s="139"/>
      <c r="AO48" s="139"/>
      <c r="AP48" s="139"/>
      <c r="AQ48" s="139"/>
      <c r="AR48" s="139"/>
      <c r="AS48" s="140"/>
      <c r="AT48" s="140"/>
      <c r="AU48" s="141"/>
      <c r="AV48" s="141"/>
      <c r="AW48" s="141"/>
      <c r="AX48" s="141"/>
      <c r="AY48" s="141"/>
      <c r="AZ48" s="141"/>
      <c r="BA48" s="141"/>
      <c r="BB48" s="141"/>
      <c r="BC48" s="141"/>
      <c r="BD48" s="141"/>
      <c r="BE48" s="141"/>
      <c r="BF48" s="141"/>
      <c r="BG48" s="141"/>
      <c r="BH48" s="141"/>
      <c r="BI48" s="141"/>
      <c r="BJ48" s="141"/>
    </row>
    <row r="49" spans="1:62" s="142" customFormat="1" x14ac:dyDescent="0.3">
      <c r="A49" s="267"/>
      <c r="B49" s="267"/>
      <c r="C49" s="137"/>
      <c r="D49" s="145"/>
      <c r="E49" s="145"/>
      <c r="F49" s="138"/>
      <c r="G49" s="138"/>
      <c r="H49" s="139"/>
      <c r="I49" s="139"/>
      <c r="J49" s="139"/>
      <c r="K49" s="139"/>
      <c r="L49" s="139"/>
      <c r="M49" s="139"/>
      <c r="N49" s="139"/>
      <c r="O49" s="139"/>
      <c r="P49" s="139"/>
      <c r="Q49" s="139"/>
      <c r="R49" s="139"/>
      <c r="S49" s="139"/>
      <c r="T49" s="139"/>
      <c r="U49" s="139"/>
      <c r="V49" s="146"/>
      <c r="W49" s="144"/>
      <c r="Y49" s="139"/>
      <c r="Z49" s="139"/>
      <c r="AA49" s="139"/>
      <c r="AB49" s="139"/>
      <c r="AC49" s="139"/>
      <c r="AD49" s="139"/>
      <c r="AE49" s="139"/>
      <c r="AF49" s="139"/>
      <c r="AG49" s="139"/>
      <c r="AH49" s="139"/>
      <c r="AI49" s="139"/>
      <c r="AJ49" s="139"/>
      <c r="AK49" s="139"/>
      <c r="AL49" s="139"/>
      <c r="AM49" s="139"/>
      <c r="AN49" s="139"/>
      <c r="AO49" s="139"/>
      <c r="AP49" s="139"/>
      <c r="AQ49" s="139"/>
      <c r="AR49" s="139"/>
      <c r="AS49" s="140"/>
      <c r="AT49" s="140"/>
      <c r="AU49" s="141"/>
      <c r="AV49" s="141"/>
      <c r="AW49" s="141"/>
      <c r="AX49" s="141"/>
      <c r="AY49" s="141"/>
      <c r="AZ49" s="141"/>
      <c r="BA49" s="141"/>
      <c r="BB49" s="141"/>
      <c r="BC49" s="141"/>
      <c r="BD49" s="141"/>
      <c r="BE49" s="141"/>
      <c r="BF49" s="141"/>
      <c r="BG49" s="141"/>
      <c r="BH49" s="141"/>
      <c r="BI49" s="141"/>
      <c r="BJ49" s="141"/>
    </row>
    <row r="50" spans="1:62" x14ac:dyDescent="0.3">
      <c r="V50" s="147" t="e">
        <f>IF(V46&gt;6,"X","")</f>
        <v>#DIV/0!</v>
      </c>
      <c r="W50" s="144" t="s">
        <v>126</v>
      </c>
      <c r="X50" s="142"/>
      <c r="Y50" s="139"/>
      <c r="Z50" s="139"/>
      <c r="AA50" s="139"/>
      <c r="AB50" s="139"/>
      <c r="AC50" s="139"/>
      <c r="AD50" s="139"/>
      <c r="AE50" s="139"/>
      <c r="AF50" s="139"/>
      <c r="AG50" s="139"/>
      <c r="AH50" s="139"/>
      <c r="AI50" s="139"/>
      <c r="AJ50" s="1"/>
      <c r="AK50" s="1"/>
      <c r="AL50" s="1"/>
    </row>
    <row r="51" spans="1:62" x14ac:dyDescent="0.3">
      <c r="V51" s="146"/>
      <c r="W51" s="107" t="s">
        <v>46</v>
      </c>
      <c r="X51" s="142"/>
      <c r="Y51" s="139"/>
      <c r="Z51" s="139"/>
      <c r="AA51" s="139"/>
      <c r="AB51" s="139"/>
      <c r="AC51" s="139"/>
      <c r="AD51" s="139"/>
      <c r="AE51" s="139"/>
      <c r="AF51" s="139"/>
      <c r="AG51" s="139"/>
      <c r="AH51" s="139"/>
      <c r="AI51" s="139"/>
      <c r="AJ51" s="1"/>
      <c r="AK51" s="1"/>
      <c r="AL51" s="1"/>
    </row>
    <row r="52" spans="1:62" s="10" customFormat="1" ht="8.1" customHeight="1" x14ac:dyDescent="0.25">
      <c r="E52" s="11"/>
      <c r="O52" s="12"/>
      <c r="P52" s="12"/>
      <c r="Q52" s="11"/>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1"/>
      <c r="AS52" s="8"/>
      <c r="AT52" s="8"/>
      <c r="AU52" s="8"/>
      <c r="AV52" s="8"/>
      <c r="AW52" s="8"/>
      <c r="AX52" s="8"/>
      <c r="AY52" s="8"/>
      <c r="AZ52" s="8"/>
      <c r="BA52" s="8"/>
      <c r="BB52" s="8"/>
      <c r="BC52" s="8"/>
      <c r="BD52" s="8"/>
      <c r="BE52" s="8"/>
      <c r="BF52" s="8"/>
      <c r="BG52" s="8"/>
      <c r="BH52" s="8"/>
      <c r="BI52" s="8"/>
      <c r="BJ52" s="8"/>
    </row>
    <row r="53" spans="1:62" s="2" customFormat="1" ht="12.75" customHeight="1" x14ac:dyDescent="0.25">
      <c r="AI53" s="3"/>
      <c r="AN53" s="4" t="s">
        <v>83</v>
      </c>
      <c r="AS53" s="5"/>
      <c r="AT53" s="5"/>
      <c r="AU53" s="5"/>
      <c r="AV53" s="5"/>
      <c r="AW53" s="6"/>
      <c r="AX53" s="5"/>
      <c r="AY53" s="5"/>
      <c r="AZ53" s="5"/>
      <c r="BA53" s="5"/>
      <c r="BB53" s="5"/>
      <c r="BC53" s="5"/>
      <c r="BD53" s="5"/>
      <c r="BE53" s="5"/>
      <c r="BF53" s="5"/>
      <c r="BG53" s="5"/>
      <c r="BH53" s="5"/>
      <c r="BI53" s="5"/>
      <c r="BJ53" s="5"/>
    </row>
    <row r="54" spans="1:62" s="9" customFormat="1" ht="4.1500000000000004" customHeight="1" x14ac:dyDescent="0.25">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8"/>
      <c r="AT54" s="8"/>
      <c r="AU54" s="8"/>
      <c r="AV54" s="8"/>
      <c r="AW54" s="8"/>
      <c r="AX54" s="8"/>
      <c r="AY54" s="8"/>
      <c r="AZ54" s="8"/>
      <c r="BA54" s="8"/>
      <c r="BB54" s="8"/>
      <c r="BC54" s="8"/>
      <c r="BD54" s="8"/>
      <c r="BE54" s="8"/>
      <c r="BF54" s="8"/>
      <c r="BG54" s="8"/>
      <c r="BH54" s="8"/>
      <c r="BI54" s="8"/>
      <c r="BJ54" s="8"/>
    </row>
    <row r="55" spans="1:62" s="244" customFormat="1" ht="18" x14ac:dyDescent="0.25">
      <c r="A55" s="357" t="s">
        <v>111</v>
      </c>
      <c r="B55" s="357"/>
      <c r="C55" s="357"/>
      <c r="D55" s="357"/>
      <c r="E55" s="357"/>
      <c r="F55" s="357"/>
      <c r="G55" s="357"/>
      <c r="H55" s="357"/>
      <c r="I55" s="357"/>
      <c r="J55" s="357"/>
      <c r="K55" s="357"/>
      <c r="L55" s="357"/>
      <c r="M55" s="357"/>
      <c r="N55" s="357"/>
      <c r="O55" s="357"/>
      <c r="P55" s="357"/>
      <c r="Q55" s="357"/>
      <c r="R55" s="357"/>
      <c r="S55" s="357"/>
      <c r="T55" s="357"/>
      <c r="U55" s="357"/>
      <c r="V55" s="357"/>
      <c r="W55" s="357"/>
      <c r="X55" s="357"/>
      <c r="Y55" s="357"/>
      <c r="Z55" s="357"/>
      <c r="AA55" s="357"/>
      <c r="AB55" s="357"/>
      <c r="AC55" s="357"/>
      <c r="AD55" s="357"/>
      <c r="AE55" s="357"/>
      <c r="AF55" s="357"/>
      <c r="AG55" s="357"/>
      <c r="AH55" s="357"/>
      <c r="AI55" s="357"/>
      <c r="AJ55" s="357"/>
      <c r="AK55" s="357"/>
      <c r="AL55" s="357"/>
      <c r="AM55" s="357"/>
      <c r="AN55" s="357"/>
      <c r="AO55" s="357"/>
      <c r="AP55" s="357"/>
      <c r="AQ55" s="357"/>
      <c r="AR55" s="242"/>
      <c r="AS55" s="243"/>
      <c r="AT55" s="243"/>
      <c r="AU55" s="243"/>
      <c r="AV55" s="243"/>
      <c r="AW55" s="243"/>
      <c r="AX55" s="243"/>
      <c r="AY55" s="243"/>
      <c r="AZ55" s="243"/>
      <c r="BA55" s="243"/>
      <c r="BB55" s="243"/>
      <c r="BC55" s="243"/>
      <c r="BD55" s="243"/>
      <c r="BE55" s="243"/>
      <c r="BF55" s="243"/>
      <c r="BG55" s="243"/>
      <c r="BH55" s="243"/>
      <c r="BI55" s="243"/>
      <c r="BJ55" s="243"/>
    </row>
    <row r="56" spans="1:62" s="2" customFormat="1" ht="12.75" x14ac:dyDescent="0.25">
      <c r="C56" s="18"/>
      <c r="AK56" s="3"/>
      <c r="AS56" s="5"/>
      <c r="AT56" s="5"/>
      <c r="AU56" s="5"/>
      <c r="AV56" s="5"/>
      <c r="AW56" s="5"/>
      <c r="AX56" s="5"/>
      <c r="AY56" s="5"/>
      <c r="AZ56" s="5"/>
      <c r="BA56" s="5"/>
      <c r="BB56" s="5"/>
      <c r="BC56" s="5"/>
      <c r="BD56" s="5"/>
      <c r="BE56" s="5"/>
      <c r="BF56" s="5"/>
      <c r="BG56" s="5"/>
      <c r="BH56" s="5"/>
      <c r="BI56" s="5"/>
      <c r="BJ56" s="5"/>
    </row>
    <row r="57" spans="1:62" s="15" customFormat="1" ht="18" x14ac:dyDescent="0.25">
      <c r="A57" s="13" t="s">
        <v>28</v>
      </c>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4"/>
      <c r="AT57" s="14"/>
      <c r="AU57" s="14"/>
      <c r="AV57" s="14"/>
      <c r="AW57" s="14"/>
      <c r="AX57" s="14"/>
      <c r="AY57" s="14"/>
      <c r="AZ57" s="14"/>
      <c r="BA57" s="14"/>
      <c r="BB57" s="14"/>
      <c r="BC57" s="14"/>
      <c r="BD57" s="14"/>
      <c r="BE57" s="14"/>
      <c r="BF57" s="14"/>
      <c r="BG57" s="14"/>
      <c r="BH57" s="14"/>
      <c r="BI57" s="14"/>
      <c r="BJ57" s="14"/>
    </row>
    <row r="58" spans="1:62" s="16" customFormat="1" ht="8.1" customHeight="1" x14ac:dyDescent="0.25">
      <c r="C58" s="2"/>
      <c r="AS58" s="17"/>
      <c r="AT58" s="17"/>
      <c r="AU58" s="17"/>
      <c r="AV58" s="17"/>
      <c r="AW58" s="17"/>
      <c r="AX58" s="17"/>
      <c r="AY58" s="17"/>
      <c r="AZ58" s="17"/>
      <c r="BA58" s="17"/>
      <c r="BB58" s="17"/>
      <c r="BC58" s="17"/>
      <c r="BD58" s="17"/>
      <c r="BE58" s="17"/>
      <c r="BF58" s="17"/>
      <c r="BG58" s="17"/>
      <c r="BH58" s="17"/>
      <c r="BI58" s="17"/>
      <c r="BJ58" s="17"/>
    </row>
    <row r="59" spans="1:62" s="20" customFormat="1" ht="15" customHeight="1" x14ac:dyDescent="0.3">
      <c r="A59" s="332">
        <v>1</v>
      </c>
      <c r="B59" s="332"/>
      <c r="C59" s="111"/>
      <c r="D59" s="52" t="s">
        <v>78</v>
      </c>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30"/>
      <c r="AJ59" s="130"/>
      <c r="AK59" s="130"/>
      <c r="AL59" s="130"/>
      <c r="AM59" s="130"/>
      <c r="AN59" s="130"/>
      <c r="AO59" s="130"/>
      <c r="AP59" s="130"/>
      <c r="AQ59" s="130"/>
      <c r="AR59" s="130"/>
      <c r="AS59" s="131"/>
      <c r="AT59" s="131"/>
      <c r="AU59" s="132"/>
      <c r="AV59" s="132"/>
      <c r="AW59" s="132"/>
      <c r="AX59" s="132"/>
      <c r="AY59" s="132"/>
      <c r="AZ59" s="132"/>
      <c r="BA59" s="132"/>
      <c r="BB59" s="132"/>
      <c r="BC59" s="132"/>
      <c r="BD59" s="132"/>
      <c r="BE59" s="132"/>
      <c r="BF59" s="132"/>
      <c r="BG59" s="132"/>
      <c r="BH59" s="132"/>
      <c r="BI59" s="132"/>
      <c r="BJ59" s="132"/>
    </row>
    <row r="60" spans="1:62" ht="8.1" customHeight="1" x14ac:dyDescent="0.3">
      <c r="AE60" s="237"/>
      <c r="AF60" s="237"/>
      <c r="AG60" s="1"/>
      <c r="AH60" s="1"/>
      <c r="AI60" s="1"/>
      <c r="AJ60" s="1"/>
      <c r="AK60" s="1"/>
      <c r="AL60" s="1"/>
    </row>
    <row r="61" spans="1:62" s="138" customFormat="1" x14ac:dyDescent="0.3">
      <c r="C61" s="148"/>
      <c r="D61" s="335" t="s">
        <v>16</v>
      </c>
      <c r="E61" s="335"/>
      <c r="F61" s="138" t="s">
        <v>21</v>
      </c>
      <c r="H61" s="236"/>
      <c r="I61" s="236"/>
      <c r="J61" s="236"/>
      <c r="K61" s="236"/>
      <c r="L61" s="236"/>
      <c r="O61" s="127"/>
      <c r="P61" s="127"/>
      <c r="Q61" s="336"/>
      <c r="R61" s="337"/>
      <c r="S61" s="337"/>
      <c r="T61" s="337"/>
      <c r="U61" s="337"/>
      <c r="V61" s="337"/>
      <c r="W61" s="337"/>
      <c r="X61" s="337"/>
      <c r="Y61" s="337"/>
      <c r="Z61" s="337"/>
      <c r="AA61" s="337"/>
      <c r="AB61" s="337"/>
      <c r="AC61" s="337"/>
      <c r="AD61" s="337"/>
      <c r="AE61" s="337"/>
      <c r="AF61" s="337"/>
      <c r="AG61" s="337"/>
      <c r="AH61" s="337"/>
      <c r="AI61" s="337"/>
      <c r="AJ61" s="337"/>
      <c r="AK61" s="337"/>
      <c r="AL61" s="337"/>
      <c r="AM61" s="337"/>
      <c r="AN61" s="337"/>
      <c r="AO61" s="337"/>
      <c r="AP61" s="337"/>
      <c r="AQ61" s="338"/>
      <c r="AR61" s="127"/>
      <c r="AS61" s="149"/>
      <c r="AT61" s="149"/>
      <c r="AU61" s="149"/>
      <c r="AV61" s="150"/>
      <c r="AW61" s="150"/>
      <c r="AX61" s="150"/>
      <c r="AY61" s="150"/>
      <c r="AZ61" s="150"/>
      <c r="BA61" s="150"/>
      <c r="BB61" s="150"/>
      <c r="BC61" s="150"/>
      <c r="BD61" s="150"/>
      <c r="BE61" s="150"/>
      <c r="BF61" s="150"/>
      <c r="BG61" s="150"/>
      <c r="BH61" s="150"/>
      <c r="BI61" s="150"/>
      <c r="BJ61" s="150"/>
    </row>
    <row r="62" spans="1:62" s="237" customFormat="1" ht="3.95" customHeight="1" x14ac:dyDescent="0.3">
      <c r="O62" s="106"/>
      <c r="P62" s="106"/>
      <c r="Q62" s="127"/>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27"/>
      <c r="AS62" s="1"/>
      <c r="AT62" s="1"/>
      <c r="AU62" s="1"/>
      <c r="AV62" s="1"/>
      <c r="AW62" s="1"/>
      <c r="AX62" s="1"/>
      <c r="AY62" s="1"/>
      <c r="AZ62" s="1"/>
      <c r="BA62" s="1"/>
      <c r="BB62" s="1"/>
      <c r="BC62" s="1"/>
      <c r="BD62" s="1"/>
      <c r="BE62" s="1"/>
      <c r="BF62" s="1"/>
      <c r="BG62" s="1"/>
      <c r="BH62" s="1"/>
      <c r="BI62" s="1"/>
      <c r="BJ62" s="1"/>
    </row>
    <row r="63" spans="1:62" s="138" customFormat="1" x14ac:dyDescent="0.3">
      <c r="C63" s="148"/>
      <c r="D63" s="335" t="s">
        <v>17</v>
      </c>
      <c r="E63" s="335"/>
      <c r="F63" s="138" t="s">
        <v>22</v>
      </c>
      <c r="H63" s="236"/>
      <c r="I63" s="236"/>
      <c r="J63" s="236"/>
      <c r="K63" s="236"/>
      <c r="L63" s="236"/>
      <c r="M63" s="127"/>
      <c r="N63" s="127"/>
      <c r="O63" s="127"/>
      <c r="P63" s="127"/>
      <c r="Q63" s="345"/>
      <c r="R63" s="346"/>
      <c r="S63" s="346"/>
      <c r="T63" s="346"/>
      <c r="U63" s="346"/>
      <c r="V63" s="346"/>
      <c r="W63" s="346"/>
      <c r="X63" s="346"/>
      <c r="Y63" s="346"/>
      <c r="Z63" s="346"/>
      <c r="AA63" s="346"/>
      <c r="AB63" s="346"/>
      <c r="AC63" s="346"/>
      <c r="AD63" s="346"/>
      <c r="AE63" s="346"/>
      <c r="AF63" s="346"/>
      <c r="AG63" s="346"/>
      <c r="AH63" s="346"/>
      <c r="AI63" s="346"/>
      <c r="AJ63" s="346"/>
      <c r="AK63" s="346"/>
      <c r="AL63" s="346"/>
      <c r="AM63" s="346"/>
      <c r="AN63" s="346"/>
      <c r="AO63" s="346"/>
      <c r="AP63" s="346"/>
      <c r="AQ63" s="347"/>
      <c r="AR63" s="127"/>
      <c r="AS63" s="149"/>
      <c r="AT63" s="149"/>
      <c r="AU63" s="150"/>
      <c r="AV63" s="150"/>
      <c r="AW63" s="150"/>
      <c r="AX63" s="150"/>
      <c r="AY63" s="150"/>
      <c r="AZ63" s="150"/>
      <c r="BA63" s="150"/>
      <c r="BB63" s="150"/>
      <c r="BC63" s="150"/>
      <c r="BD63" s="150"/>
      <c r="BE63" s="150"/>
      <c r="BF63" s="150"/>
      <c r="BG63" s="150"/>
      <c r="BH63" s="150"/>
      <c r="BI63" s="150"/>
      <c r="BJ63" s="150"/>
    </row>
    <row r="64" spans="1:62" s="237" customFormat="1" x14ac:dyDescent="0.3">
      <c r="F64" s="344" t="s">
        <v>54</v>
      </c>
      <c r="G64" s="344"/>
      <c r="H64" s="344"/>
      <c r="I64" s="344"/>
      <c r="J64" s="344"/>
      <c r="K64" s="344"/>
      <c r="L64" s="344"/>
      <c r="M64" s="344"/>
      <c r="N64" s="344"/>
      <c r="O64" s="106"/>
      <c r="P64" s="106"/>
      <c r="Q64" s="348"/>
      <c r="R64" s="349"/>
      <c r="S64" s="349"/>
      <c r="T64" s="349"/>
      <c r="U64" s="349"/>
      <c r="V64" s="349"/>
      <c r="W64" s="349"/>
      <c r="X64" s="349"/>
      <c r="Y64" s="349"/>
      <c r="Z64" s="349"/>
      <c r="AA64" s="349"/>
      <c r="AB64" s="349"/>
      <c r="AC64" s="349"/>
      <c r="AD64" s="349"/>
      <c r="AE64" s="349"/>
      <c r="AF64" s="349"/>
      <c r="AG64" s="349"/>
      <c r="AH64" s="349"/>
      <c r="AI64" s="349"/>
      <c r="AJ64" s="349"/>
      <c r="AK64" s="349"/>
      <c r="AL64" s="349"/>
      <c r="AM64" s="349"/>
      <c r="AN64" s="349"/>
      <c r="AO64" s="349"/>
      <c r="AP64" s="349"/>
      <c r="AQ64" s="350"/>
      <c r="AR64" s="127"/>
      <c r="AS64" s="1"/>
      <c r="AT64" s="1"/>
      <c r="AU64" s="1"/>
      <c r="AV64" s="1"/>
      <c r="AW64" s="1"/>
      <c r="AX64" s="1"/>
      <c r="AY64" s="1"/>
      <c r="AZ64" s="1"/>
      <c r="BA64" s="1"/>
      <c r="BB64" s="1"/>
      <c r="BC64" s="1"/>
      <c r="BD64" s="1"/>
      <c r="BE64" s="1"/>
      <c r="BF64" s="1"/>
      <c r="BG64" s="1"/>
      <c r="BH64" s="1"/>
      <c r="BI64" s="1"/>
      <c r="BJ64" s="1"/>
    </row>
    <row r="65" spans="1:62" s="237" customFormat="1" x14ac:dyDescent="0.3">
      <c r="F65" s="344"/>
      <c r="G65" s="344"/>
      <c r="H65" s="344"/>
      <c r="I65" s="344"/>
      <c r="J65" s="344"/>
      <c r="K65" s="344"/>
      <c r="L65" s="344"/>
      <c r="M65" s="344"/>
      <c r="N65" s="344"/>
      <c r="O65" s="106"/>
      <c r="P65" s="106"/>
      <c r="Q65" s="348"/>
      <c r="R65" s="349"/>
      <c r="S65" s="349"/>
      <c r="T65" s="349"/>
      <c r="U65" s="349"/>
      <c r="V65" s="349"/>
      <c r="W65" s="349"/>
      <c r="X65" s="349"/>
      <c r="Y65" s="349"/>
      <c r="Z65" s="349"/>
      <c r="AA65" s="349"/>
      <c r="AB65" s="349"/>
      <c r="AC65" s="349"/>
      <c r="AD65" s="349"/>
      <c r="AE65" s="349"/>
      <c r="AF65" s="349"/>
      <c r="AG65" s="349"/>
      <c r="AH65" s="349"/>
      <c r="AI65" s="349"/>
      <c r="AJ65" s="349"/>
      <c r="AK65" s="349"/>
      <c r="AL65" s="349"/>
      <c r="AM65" s="349"/>
      <c r="AN65" s="349"/>
      <c r="AO65" s="349"/>
      <c r="AP65" s="349"/>
      <c r="AQ65" s="350"/>
      <c r="AR65" s="127"/>
      <c r="AS65" s="1"/>
      <c r="AT65" s="1"/>
      <c r="AU65" s="1"/>
      <c r="AV65" s="1"/>
      <c r="AW65" s="1"/>
      <c r="AX65" s="1"/>
      <c r="AY65" s="1"/>
      <c r="AZ65" s="1"/>
      <c r="BA65" s="1"/>
      <c r="BB65" s="1"/>
      <c r="BC65" s="1"/>
      <c r="BD65" s="1"/>
      <c r="BE65" s="1"/>
      <c r="BF65" s="1"/>
      <c r="BG65" s="1"/>
      <c r="BH65" s="1"/>
      <c r="BI65" s="1"/>
      <c r="BJ65" s="1"/>
    </row>
    <row r="66" spans="1:62" s="237" customFormat="1" x14ac:dyDescent="0.3">
      <c r="F66" s="344"/>
      <c r="G66" s="344"/>
      <c r="H66" s="344"/>
      <c r="I66" s="344"/>
      <c r="J66" s="344"/>
      <c r="K66" s="344"/>
      <c r="L66" s="344"/>
      <c r="M66" s="344"/>
      <c r="N66" s="344"/>
      <c r="O66" s="106"/>
      <c r="P66" s="106"/>
      <c r="Q66" s="348"/>
      <c r="R66" s="349"/>
      <c r="S66" s="349"/>
      <c r="T66" s="349"/>
      <c r="U66" s="349"/>
      <c r="V66" s="349"/>
      <c r="W66" s="349"/>
      <c r="X66" s="349"/>
      <c r="Y66" s="349"/>
      <c r="Z66" s="349"/>
      <c r="AA66" s="349"/>
      <c r="AB66" s="349"/>
      <c r="AC66" s="349"/>
      <c r="AD66" s="349"/>
      <c r="AE66" s="349"/>
      <c r="AF66" s="349"/>
      <c r="AG66" s="349"/>
      <c r="AH66" s="349"/>
      <c r="AI66" s="349"/>
      <c r="AJ66" s="349"/>
      <c r="AK66" s="349"/>
      <c r="AL66" s="349"/>
      <c r="AM66" s="349"/>
      <c r="AN66" s="349"/>
      <c r="AO66" s="349"/>
      <c r="AP66" s="349"/>
      <c r="AQ66" s="350"/>
      <c r="AR66" s="127"/>
      <c r="AS66" s="1"/>
      <c r="AT66" s="1"/>
      <c r="AU66" s="1"/>
      <c r="AV66" s="1"/>
      <c r="AW66" s="1"/>
      <c r="AX66" s="1"/>
      <c r="AY66" s="1"/>
      <c r="AZ66" s="1"/>
      <c r="BA66" s="1"/>
      <c r="BB66" s="1"/>
      <c r="BC66" s="1"/>
      <c r="BD66" s="1"/>
      <c r="BE66" s="1"/>
      <c r="BF66" s="1"/>
      <c r="BG66" s="1"/>
      <c r="BH66" s="1"/>
      <c r="BI66" s="1"/>
      <c r="BJ66" s="1"/>
    </row>
    <row r="67" spans="1:62" s="237" customFormat="1" x14ac:dyDescent="0.3">
      <c r="F67" s="344"/>
      <c r="G67" s="344"/>
      <c r="H67" s="344"/>
      <c r="I67" s="344"/>
      <c r="J67" s="344"/>
      <c r="K67" s="344"/>
      <c r="L67" s="344"/>
      <c r="M67" s="344"/>
      <c r="N67" s="344"/>
      <c r="O67" s="106"/>
      <c r="P67" s="106"/>
      <c r="Q67" s="348"/>
      <c r="R67" s="349"/>
      <c r="S67" s="349"/>
      <c r="T67" s="349"/>
      <c r="U67" s="349"/>
      <c r="V67" s="349"/>
      <c r="W67" s="349"/>
      <c r="X67" s="349"/>
      <c r="Y67" s="349"/>
      <c r="Z67" s="349"/>
      <c r="AA67" s="349"/>
      <c r="AB67" s="349"/>
      <c r="AC67" s="349"/>
      <c r="AD67" s="349"/>
      <c r="AE67" s="349"/>
      <c r="AF67" s="349"/>
      <c r="AG67" s="349"/>
      <c r="AH67" s="349"/>
      <c r="AI67" s="349"/>
      <c r="AJ67" s="349"/>
      <c r="AK67" s="349"/>
      <c r="AL67" s="349"/>
      <c r="AM67" s="349"/>
      <c r="AN67" s="349"/>
      <c r="AO67" s="349"/>
      <c r="AP67" s="349"/>
      <c r="AQ67" s="350"/>
      <c r="AR67" s="127"/>
      <c r="AS67" s="1"/>
      <c r="AT67" s="1"/>
      <c r="AU67" s="1"/>
      <c r="AV67" s="1"/>
      <c r="AW67" s="1"/>
      <c r="AX67" s="1"/>
      <c r="AY67" s="1"/>
      <c r="AZ67" s="1"/>
      <c r="BA67" s="1"/>
      <c r="BB67" s="1"/>
      <c r="BC67" s="1"/>
      <c r="BD67" s="1"/>
      <c r="BE67" s="1"/>
      <c r="BF67" s="1"/>
      <c r="BG67" s="1"/>
      <c r="BH67" s="1"/>
      <c r="BI67" s="1"/>
      <c r="BJ67" s="1"/>
    </row>
    <row r="68" spans="1:62" s="237" customFormat="1" x14ac:dyDescent="0.3">
      <c r="F68" s="344"/>
      <c r="G68" s="344"/>
      <c r="H68" s="344"/>
      <c r="I68" s="344"/>
      <c r="J68" s="344"/>
      <c r="K68" s="344"/>
      <c r="L68" s="344"/>
      <c r="M68" s="344"/>
      <c r="N68" s="344"/>
      <c r="O68" s="106"/>
      <c r="P68" s="106"/>
      <c r="Q68" s="348"/>
      <c r="R68" s="349"/>
      <c r="S68" s="349"/>
      <c r="T68" s="349"/>
      <c r="U68" s="349"/>
      <c r="V68" s="349"/>
      <c r="W68" s="349"/>
      <c r="X68" s="349"/>
      <c r="Y68" s="349"/>
      <c r="Z68" s="349"/>
      <c r="AA68" s="349"/>
      <c r="AB68" s="349"/>
      <c r="AC68" s="349"/>
      <c r="AD68" s="349"/>
      <c r="AE68" s="349"/>
      <c r="AF68" s="349"/>
      <c r="AG68" s="349"/>
      <c r="AH68" s="349"/>
      <c r="AI68" s="349"/>
      <c r="AJ68" s="349"/>
      <c r="AK68" s="349"/>
      <c r="AL68" s="349"/>
      <c r="AM68" s="349"/>
      <c r="AN68" s="349"/>
      <c r="AO68" s="349"/>
      <c r="AP68" s="349"/>
      <c r="AQ68" s="350"/>
      <c r="AR68" s="127"/>
      <c r="AS68" s="1"/>
      <c r="AT68" s="1"/>
      <c r="AU68" s="1"/>
      <c r="AV68" s="1"/>
      <c r="AW68" s="1"/>
      <c r="AX68" s="1"/>
      <c r="AY68" s="1"/>
      <c r="AZ68" s="1"/>
      <c r="BA68" s="1"/>
      <c r="BB68" s="1"/>
      <c r="BC68" s="1"/>
      <c r="BD68" s="1"/>
      <c r="BE68" s="1"/>
      <c r="BF68" s="1"/>
      <c r="BG68" s="1"/>
      <c r="BH68" s="1"/>
      <c r="BI68" s="1"/>
      <c r="BJ68" s="1"/>
    </row>
    <row r="69" spans="1:62" s="237" customFormat="1" x14ac:dyDescent="0.3">
      <c r="F69" s="344"/>
      <c r="G69" s="344"/>
      <c r="H69" s="344"/>
      <c r="I69" s="344"/>
      <c r="J69" s="344"/>
      <c r="K69" s="344"/>
      <c r="L69" s="344"/>
      <c r="M69" s="344"/>
      <c r="N69" s="344"/>
      <c r="O69" s="106"/>
      <c r="P69" s="106"/>
      <c r="Q69" s="348"/>
      <c r="R69" s="349"/>
      <c r="S69" s="349"/>
      <c r="T69" s="349"/>
      <c r="U69" s="349"/>
      <c r="V69" s="349"/>
      <c r="W69" s="349"/>
      <c r="X69" s="349"/>
      <c r="Y69" s="349"/>
      <c r="Z69" s="349"/>
      <c r="AA69" s="349"/>
      <c r="AB69" s="349"/>
      <c r="AC69" s="349"/>
      <c r="AD69" s="349"/>
      <c r="AE69" s="349"/>
      <c r="AF69" s="349"/>
      <c r="AG69" s="349"/>
      <c r="AH69" s="349"/>
      <c r="AI69" s="349"/>
      <c r="AJ69" s="349"/>
      <c r="AK69" s="349"/>
      <c r="AL69" s="349"/>
      <c r="AM69" s="349"/>
      <c r="AN69" s="349"/>
      <c r="AO69" s="349"/>
      <c r="AP69" s="349"/>
      <c r="AQ69" s="350"/>
      <c r="AR69" s="127"/>
      <c r="AS69" s="1"/>
      <c r="AT69" s="1"/>
      <c r="AU69" s="1"/>
      <c r="AV69" s="1"/>
      <c r="AW69" s="1"/>
      <c r="AX69" s="1"/>
      <c r="AY69" s="1"/>
      <c r="AZ69" s="1"/>
      <c r="BA69" s="1"/>
      <c r="BB69" s="1"/>
      <c r="BC69" s="1"/>
      <c r="BD69" s="1"/>
      <c r="BE69" s="1"/>
      <c r="BF69" s="1"/>
      <c r="BG69" s="1"/>
      <c r="BH69" s="1"/>
      <c r="BI69" s="1"/>
      <c r="BJ69" s="1"/>
    </row>
    <row r="70" spans="1:62" s="237" customFormat="1" x14ac:dyDescent="0.3">
      <c r="F70" s="344"/>
      <c r="G70" s="344"/>
      <c r="H70" s="344"/>
      <c r="I70" s="344"/>
      <c r="J70" s="344"/>
      <c r="K70" s="344"/>
      <c r="L70" s="344"/>
      <c r="M70" s="344"/>
      <c r="N70" s="344"/>
      <c r="O70" s="106"/>
      <c r="P70" s="106"/>
      <c r="Q70" s="351"/>
      <c r="R70" s="352"/>
      <c r="S70" s="352"/>
      <c r="T70" s="352"/>
      <c r="U70" s="352"/>
      <c r="V70" s="352"/>
      <c r="W70" s="352"/>
      <c r="X70" s="352"/>
      <c r="Y70" s="352"/>
      <c r="Z70" s="352"/>
      <c r="AA70" s="352"/>
      <c r="AB70" s="352"/>
      <c r="AC70" s="352"/>
      <c r="AD70" s="352"/>
      <c r="AE70" s="352"/>
      <c r="AF70" s="352"/>
      <c r="AG70" s="352"/>
      <c r="AH70" s="352"/>
      <c r="AI70" s="352"/>
      <c r="AJ70" s="352"/>
      <c r="AK70" s="352"/>
      <c r="AL70" s="352"/>
      <c r="AM70" s="352"/>
      <c r="AN70" s="352"/>
      <c r="AO70" s="352"/>
      <c r="AP70" s="352"/>
      <c r="AQ70" s="353"/>
      <c r="AR70" s="127"/>
      <c r="AS70" s="1"/>
      <c r="AT70" s="1"/>
      <c r="AU70" s="1"/>
      <c r="AV70" s="1"/>
      <c r="AW70" s="1"/>
      <c r="AX70" s="1"/>
      <c r="AY70" s="1"/>
      <c r="AZ70" s="1"/>
      <c r="BA70" s="1"/>
      <c r="BB70" s="1"/>
      <c r="BC70" s="1"/>
      <c r="BD70" s="1"/>
      <c r="BE70" s="1"/>
      <c r="BF70" s="1"/>
      <c r="BG70" s="1"/>
      <c r="BH70" s="1"/>
      <c r="BI70" s="1"/>
      <c r="BJ70" s="1"/>
    </row>
    <row r="71" spans="1:62" s="21" customFormat="1" x14ac:dyDescent="0.3">
      <c r="F71" s="312"/>
      <c r="G71" s="312"/>
      <c r="H71" s="312"/>
      <c r="I71" s="312"/>
      <c r="J71" s="312"/>
      <c r="K71" s="312"/>
      <c r="L71" s="312"/>
      <c r="M71" s="312"/>
      <c r="N71" s="312"/>
      <c r="O71" s="127"/>
      <c r="P71" s="127"/>
      <c r="Q71" s="320"/>
      <c r="R71" s="320"/>
      <c r="S71" s="320"/>
      <c r="T71" s="320"/>
      <c r="U71" s="320"/>
      <c r="V71" s="320"/>
      <c r="W71" s="320"/>
      <c r="X71" s="320"/>
      <c r="Y71" s="320"/>
      <c r="Z71" s="320"/>
      <c r="AA71" s="320"/>
      <c r="AB71" s="320"/>
      <c r="AC71" s="320"/>
      <c r="AD71" s="320"/>
      <c r="AE71" s="320"/>
      <c r="AF71" s="320"/>
      <c r="AG71" s="320"/>
      <c r="AH71" s="320"/>
      <c r="AI71" s="320"/>
      <c r="AJ71" s="320"/>
      <c r="AK71" s="320"/>
      <c r="AL71" s="320"/>
      <c r="AM71" s="320"/>
      <c r="AN71" s="320"/>
      <c r="AO71" s="320"/>
      <c r="AP71" s="320"/>
      <c r="AQ71" s="320"/>
      <c r="AR71" s="127"/>
      <c r="AS71" s="24"/>
      <c r="AT71" s="24"/>
      <c r="AU71" s="24"/>
      <c r="AV71" s="24"/>
      <c r="AW71" s="24"/>
      <c r="AX71" s="24"/>
      <c r="AY71" s="24"/>
      <c r="AZ71" s="24"/>
      <c r="BA71" s="24"/>
      <c r="BB71" s="24"/>
      <c r="BC71" s="24"/>
      <c r="BD71" s="24"/>
      <c r="BE71" s="24"/>
      <c r="BF71" s="24"/>
      <c r="BG71" s="24"/>
      <c r="BH71" s="24"/>
      <c r="BI71" s="24"/>
      <c r="BJ71" s="24"/>
    </row>
    <row r="72" spans="1:62" s="21" customFormat="1" ht="16.5" customHeight="1" x14ac:dyDescent="0.3">
      <c r="A72" s="410" t="s">
        <v>127</v>
      </c>
      <c r="B72" s="410"/>
      <c r="C72" s="410"/>
      <c r="D72" s="410"/>
      <c r="E72" s="410"/>
      <c r="F72" s="410"/>
      <c r="G72" s="410"/>
      <c r="H72" s="410"/>
      <c r="I72" s="410"/>
      <c r="J72" s="410"/>
      <c r="K72" s="410"/>
      <c r="L72" s="410"/>
      <c r="M72" s="410"/>
      <c r="N72" s="410"/>
      <c r="O72" s="410"/>
      <c r="P72" s="410"/>
      <c r="Q72" s="410"/>
      <c r="R72" s="410"/>
      <c r="S72" s="410"/>
      <c r="T72" s="410"/>
      <c r="U72" s="410"/>
      <c r="V72" s="410"/>
      <c r="W72" s="410"/>
      <c r="X72" s="410"/>
      <c r="Y72" s="410"/>
      <c r="Z72" s="410"/>
      <c r="AA72" s="410"/>
      <c r="AB72" s="410"/>
      <c r="AC72" s="410"/>
      <c r="AD72" s="410"/>
      <c r="AE72" s="410"/>
      <c r="AF72" s="410"/>
      <c r="AG72" s="410"/>
      <c r="AH72" s="410"/>
      <c r="AI72" s="410"/>
      <c r="AJ72" s="410"/>
      <c r="AK72" s="410"/>
      <c r="AL72" s="410"/>
      <c r="AM72" s="410"/>
      <c r="AN72" s="410"/>
      <c r="AO72" s="410"/>
      <c r="AP72" s="139"/>
      <c r="AQ72" s="139"/>
      <c r="AR72" s="127"/>
      <c r="AS72" s="24"/>
      <c r="AT72" s="24"/>
      <c r="AU72" s="24"/>
      <c r="AV72" s="24"/>
      <c r="AW72" s="24"/>
      <c r="AX72" s="24"/>
      <c r="AY72" s="24"/>
      <c r="AZ72" s="24"/>
      <c r="BA72" s="24"/>
      <c r="BB72" s="24"/>
      <c r="BC72" s="24"/>
      <c r="BD72" s="24"/>
      <c r="BE72" s="24"/>
      <c r="BF72" s="24"/>
      <c r="BG72" s="24"/>
      <c r="BH72" s="24"/>
      <c r="BI72" s="24"/>
      <c r="BJ72" s="24"/>
    </row>
    <row r="73" spans="1:62" s="21" customFormat="1" ht="16.5" customHeight="1" x14ac:dyDescent="0.3">
      <c r="A73" s="410"/>
      <c r="B73" s="410"/>
      <c r="C73" s="410"/>
      <c r="D73" s="410"/>
      <c r="E73" s="410"/>
      <c r="F73" s="410"/>
      <c r="G73" s="410"/>
      <c r="H73" s="410"/>
      <c r="I73" s="410"/>
      <c r="J73" s="410"/>
      <c r="K73" s="410"/>
      <c r="L73" s="410"/>
      <c r="M73" s="410"/>
      <c r="N73" s="410"/>
      <c r="O73" s="410"/>
      <c r="P73" s="410"/>
      <c r="Q73" s="410"/>
      <c r="R73" s="410"/>
      <c r="S73" s="410"/>
      <c r="T73" s="410"/>
      <c r="U73" s="410"/>
      <c r="V73" s="410"/>
      <c r="W73" s="410"/>
      <c r="X73" s="410"/>
      <c r="Y73" s="410"/>
      <c r="Z73" s="410"/>
      <c r="AA73" s="410"/>
      <c r="AB73" s="410"/>
      <c r="AC73" s="410"/>
      <c r="AD73" s="410"/>
      <c r="AE73" s="410"/>
      <c r="AF73" s="410"/>
      <c r="AG73" s="410"/>
      <c r="AH73" s="410"/>
      <c r="AI73" s="410"/>
      <c r="AJ73" s="410"/>
      <c r="AK73" s="410"/>
      <c r="AL73" s="410"/>
      <c r="AM73" s="410"/>
      <c r="AN73" s="410"/>
      <c r="AO73" s="410"/>
      <c r="AP73" s="139"/>
      <c r="AQ73" s="139"/>
      <c r="AR73" s="127"/>
      <c r="AS73" s="24"/>
      <c r="AT73" s="24"/>
      <c r="AU73" s="24"/>
      <c r="AV73" s="24"/>
      <c r="AW73" s="24"/>
      <c r="AX73" s="24"/>
      <c r="AY73" s="24"/>
      <c r="AZ73" s="24"/>
      <c r="BA73" s="24"/>
      <c r="BB73" s="24"/>
      <c r="BC73" s="24"/>
      <c r="BD73" s="24"/>
      <c r="BE73" s="24"/>
      <c r="BF73" s="24"/>
      <c r="BG73" s="24"/>
      <c r="BH73" s="24"/>
      <c r="BI73" s="24"/>
      <c r="BJ73" s="24"/>
    </row>
    <row r="74" spans="1:62" s="21" customFormat="1" ht="16.5" customHeight="1" x14ac:dyDescent="0.3">
      <c r="A74" s="410"/>
      <c r="B74" s="410"/>
      <c r="C74" s="410"/>
      <c r="D74" s="410"/>
      <c r="E74" s="410"/>
      <c r="F74" s="410"/>
      <c r="G74" s="410"/>
      <c r="H74" s="410"/>
      <c r="I74" s="410"/>
      <c r="J74" s="410"/>
      <c r="K74" s="410"/>
      <c r="L74" s="410"/>
      <c r="M74" s="410"/>
      <c r="N74" s="410"/>
      <c r="O74" s="410"/>
      <c r="P74" s="410"/>
      <c r="Q74" s="410"/>
      <c r="R74" s="410"/>
      <c r="S74" s="410"/>
      <c r="T74" s="410"/>
      <c r="U74" s="410"/>
      <c r="V74" s="410"/>
      <c r="W74" s="410"/>
      <c r="X74" s="410"/>
      <c r="Y74" s="410"/>
      <c r="Z74" s="410"/>
      <c r="AA74" s="410"/>
      <c r="AB74" s="410"/>
      <c r="AC74" s="410"/>
      <c r="AD74" s="410"/>
      <c r="AE74" s="410"/>
      <c r="AF74" s="410"/>
      <c r="AG74" s="410"/>
      <c r="AH74" s="410"/>
      <c r="AI74" s="410"/>
      <c r="AJ74" s="410"/>
      <c r="AK74" s="410"/>
      <c r="AL74" s="410"/>
      <c r="AM74" s="410"/>
      <c r="AN74" s="410"/>
      <c r="AO74" s="410"/>
      <c r="AP74" s="139"/>
      <c r="AQ74" s="139"/>
      <c r="AR74" s="127"/>
      <c r="AS74" s="24"/>
      <c r="AT74" s="24"/>
      <c r="AU74" s="24"/>
      <c r="AV74" s="24"/>
      <c r="AW74" s="24"/>
      <c r="AX74" s="24"/>
      <c r="AY74" s="24"/>
      <c r="AZ74" s="24"/>
      <c r="BA74" s="24"/>
      <c r="BB74" s="24"/>
      <c r="BC74" s="24"/>
      <c r="BD74" s="24"/>
      <c r="BE74" s="24"/>
      <c r="BF74" s="24"/>
      <c r="BG74" s="24"/>
      <c r="BH74" s="24"/>
      <c r="BI74" s="24"/>
      <c r="BJ74" s="24"/>
    </row>
    <row r="75" spans="1:62" s="21" customFormat="1" ht="8.1" customHeight="1" x14ac:dyDescent="0.3">
      <c r="D75" s="319"/>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127"/>
      <c r="AS75" s="24"/>
      <c r="AT75" s="24"/>
      <c r="AU75" s="24"/>
      <c r="AV75" s="24"/>
      <c r="AW75" s="24"/>
      <c r="AX75" s="24"/>
      <c r="AY75" s="24"/>
      <c r="AZ75" s="24"/>
      <c r="BA75" s="24"/>
      <c r="BB75" s="24"/>
      <c r="BC75" s="24"/>
      <c r="BD75" s="24"/>
      <c r="BE75" s="24"/>
      <c r="BF75" s="24"/>
      <c r="BG75" s="24"/>
      <c r="BH75" s="24"/>
      <c r="BI75" s="24"/>
      <c r="BJ75" s="24"/>
    </row>
    <row r="76" spans="1:62" s="21" customFormat="1" x14ac:dyDescent="0.3">
      <c r="D76" s="410" t="s">
        <v>103</v>
      </c>
      <c r="E76" s="410"/>
      <c r="F76" s="410"/>
      <c r="G76" s="410"/>
      <c r="H76" s="410"/>
      <c r="I76" s="410"/>
      <c r="J76" s="410"/>
      <c r="K76" s="410"/>
      <c r="L76" s="410"/>
      <c r="M76" s="410"/>
      <c r="N76" s="410"/>
      <c r="O76" s="410"/>
      <c r="P76" s="410"/>
      <c r="Q76" s="410"/>
      <c r="R76" s="410"/>
      <c r="S76" s="410"/>
      <c r="T76" s="410"/>
      <c r="U76" s="410"/>
      <c r="V76" s="410"/>
      <c r="W76" s="410"/>
      <c r="X76" s="410"/>
      <c r="Y76" s="410"/>
      <c r="Z76" s="410"/>
      <c r="AA76" s="410"/>
      <c r="AB76" s="410"/>
      <c r="AC76" s="410"/>
      <c r="AD76" s="410"/>
      <c r="AE76" s="410"/>
      <c r="AF76" s="410"/>
      <c r="AG76" s="410"/>
      <c r="AH76" s="410"/>
      <c r="AI76" s="410"/>
      <c r="AJ76" s="410"/>
      <c r="AK76" s="410"/>
      <c r="AL76" s="410"/>
      <c r="AM76" s="410"/>
      <c r="AN76" s="410"/>
      <c r="AO76" s="410"/>
      <c r="AP76" s="410"/>
      <c r="AQ76" s="410"/>
      <c r="AR76" s="127"/>
      <c r="AS76" s="24"/>
      <c r="AT76" s="24"/>
      <c r="AU76" s="24"/>
      <c r="AV76" s="24"/>
      <c r="AW76" s="24"/>
      <c r="AX76" s="24"/>
      <c r="AY76" s="24"/>
      <c r="AZ76" s="24"/>
      <c r="BA76" s="24"/>
      <c r="BB76" s="24"/>
      <c r="BC76" s="24"/>
      <c r="BD76" s="24"/>
      <c r="BE76" s="24"/>
      <c r="BF76" s="24"/>
      <c r="BG76" s="24"/>
      <c r="BH76" s="24"/>
      <c r="BI76" s="24"/>
      <c r="BJ76" s="24"/>
    </row>
    <row r="77" spans="1:62" s="21" customFormat="1" x14ac:dyDescent="0.3">
      <c r="D77" s="410"/>
      <c r="E77" s="410"/>
      <c r="F77" s="410"/>
      <c r="G77" s="410"/>
      <c r="H77" s="410"/>
      <c r="I77" s="410"/>
      <c r="J77" s="410"/>
      <c r="K77" s="410"/>
      <c r="L77" s="410"/>
      <c r="M77" s="410"/>
      <c r="N77" s="410"/>
      <c r="O77" s="410"/>
      <c r="P77" s="410"/>
      <c r="Q77" s="410"/>
      <c r="R77" s="410"/>
      <c r="S77" s="410"/>
      <c r="T77" s="410"/>
      <c r="U77" s="410"/>
      <c r="V77" s="410"/>
      <c r="W77" s="410"/>
      <c r="X77" s="410"/>
      <c r="Y77" s="410"/>
      <c r="Z77" s="410"/>
      <c r="AA77" s="410"/>
      <c r="AB77" s="410"/>
      <c r="AC77" s="410"/>
      <c r="AD77" s="410"/>
      <c r="AE77" s="410"/>
      <c r="AF77" s="410"/>
      <c r="AG77" s="410"/>
      <c r="AH77" s="410"/>
      <c r="AI77" s="410"/>
      <c r="AJ77" s="410"/>
      <c r="AK77" s="410"/>
      <c r="AL77" s="410"/>
      <c r="AM77" s="410"/>
      <c r="AN77" s="410"/>
      <c r="AO77" s="410"/>
      <c r="AP77" s="410"/>
      <c r="AQ77" s="410"/>
      <c r="AR77" s="127"/>
      <c r="AS77" s="24"/>
      <c r="AT77" s="24"/>
      <c r="AU77" s="24"/>
      <c r="AV77" s="24"/>
      <c r="AW77" s="24"/>
      <c r="AX77" s="24"/>
      <c r="AY77" s="24"/>
      <c r="AZ77" s="24"/>
      <c r="BA77" s="24"/>
      <c r="BB77" s="24"/>
      <c r="BC77" s="24"/>
      <c r="BD77" s="24"/>
      <c r="BE77" s="24"/>
      <c r="BF77" s="24"/>
      <c r="BG77" s="24"/>
      <c r="BH77" s="24"/>
      <c r="BI77" s="24"/>
      <c r="BJ77" s="24"/>
    </row>
    <row r="78" spans="1:62" s="21" customFormat="1" x14ac:dyDescent="0.3">
      <c r="D78" s="410"/>
      <c r="E78" s="410"/>
      <c r="F78" s="410"/>
      <c r="G78" s="410"/>
      <c r="H78" s="410"/>
      <c r="I78" s="410"/>
      <c r="J78" s="410"/>
      <c r="K78" s="410"/>
      <c r="L78" s="410"/>
      <c r="M78" s="410"/>
      <c r="N78" s="410"/>
      <c r="O78" s="410"/>
      <c r="P78" s="410"/>
      <c r="Q78" s="410"/>
      <c r="R78" s="410"/>
      <c r="S78" s="410"/>
      <c r="T78" s="410"/>
      <c r="U78" s="410"/>
      <c r="V78" s="410"/>
      <c r="W78" s="410"/>
      <c r="X78" s="410"/>
      <c r="Y78" s="410"/>
      <c r="Z78" s="410"/>
      <c r="AA78" s="410"/>
      <c r="AB78" s="410"/>
      <c r="AC78" s="410"/>
      <c r="AD78" s="410"/>
      <c r="AE78" s="410"/>
      <c r="AF78" s="410"/>
      <c r="AG78" s="410"/>
      <c r="AH78" s="410"/>
      <c r="AI78" s="410"/>
      <c r="AJ78" s="410"/>
      <c r="AK78" s="410"/>
      <c r="AL78" s="410"/>
      <c r="AM78" s="410"/>
      <c r="AN78" s="410"/>
      <c r="AO78" s="410"/>
      <c r="AP78" s="410"/>
      <c r="AQ78" s="410"/>
      <c r="AR78" s="127"/>
      <c r="AS78" s="24"/>
      <c r="AT78" s="24"/>
      <c r="AU78" s="24"/>
      <c r="AV78" s="24"/>
      <c r="AW78" s="24"/>
      <c r="AX78" s="24"/>
      <c r="AY78" s="24"/>
      <c r="AZ78" s="24"/>
      <c r="BA78" s="24"/>
      <c r="BB78" s="24"/>
      <c r="BC78" s="24"/>
      <c r="BD78" s="24"/>
      <c r="BE78" s="24"/>
      <c r="BF78" s="24"/>
      <c r="BG78" s="24"/>
      <c r="BH78" s="24"/>
      <c r="BI78" s="24"/>
      <c r="BJ78" s="24"/>
    </row>
    <row r="79" spans="1:62" s="21" customFormat="1" x14ac:dyDescent="0.3">
      <c r="D79" s="319"/>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127"/>
      <c r="AS79" s="24"/>
      <c r="AT79" s="24"/>
      <c r="AU79" s="24"/>
      <c r="AV79" s="24"/>
      <c r="AW79" s="24"/>
      <c r="AX79" s="24"/>
      <c r="AY79" s="24"/>
      <c r="AZ79" s="24"/>
      <c r="BA79" s="24"/>
      <c r="BB79" s="24"/>
      <c r="BC79" s="24"/>
      <c r="BD79" s="24"/>
      <c r="BE79" s="24"/>
      <c r="BF79" s="24"/>
      <c r="BG79" s="24"/>
      <c r="BH79" s="24"/>
      <c r="BI79" s="24"/>
      <c r="BJ79" s="24"/>
    </row>
    <row r="80" spans="1:62" s="21" customFormat="1" x14ac:dyDescent="0.3">
      <c r="A80" s="314" t="s">
        <v>104</v>
      </c>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127"/>
      <c r="AS80" s="24"/>
      <c r="AT80" s="24"/>
      <c r="AU80" s="24"/>
      <c r="AV80" s="24"/>
      <c r="AW80" s="24"/>
      <c r="AX80" s="24"/>
      <c r="AY80" s="24"/>
      <c r="AZ80" s="24"/>
      <c r="BA80" s="24"/>
      <c r="BB80" s="24"/>
      <c r="BC80" s="24"/>
      <c r="BD80" s="24"/>
      <c r="BE80" s="24"/>
      <c r="BF80" s="24"/>
      <c r="BG80" s="24"/>
      <c r="BH80" s="24"/>
      <c r="BI80" s="24"/>
      <c r="BJ80" s="24"/>
    </row>
    <row r="81" spans="1:62" s="119" customFormat="1" x14ac:dyDescent="0.3">
      <c r="A81" s="89"/>
      <c r="B81" s="118"/>
      <c r="C81" s="118"/>
      <c r="D81" s="328" t="s">
        <v>12</v>
      </c>
      <c r="E81" s="328"/>
      <c r="F81" s="329" t="s">
        <v>66</v>
      </c>
      <c r="G81" s="329"/>
      <c r="H81" s="329"/>
      <c r="I81" s="329"/>
      <c r="J81" s="329"/>
      <c r="K81" s="329"/>
      <c r="L81" s="329"/>
      <c r="M81" s="329"/>
      <c r="N81" s="329"/>
      <c r="O81" s="329"/>
      <c r="P81" s="329"/>
      <c r="Q81" s="329"/>
      <c r="R81" s="329"/>
      <c r="S81" s="329"/>
      <c r="T81" s="118"/>
      <c r="U81" s="118"/>
      <c r="V81" s="118"/>
      <c r="W81" s="118"/>
      <c r="X81" s="118"/>
      <c r="Y81" s="118"/>
      <c r="Z81" s="118"/>
      <c r="AA81" s="118"/>
      <c r="AB81" s="118"/>
      <c r="AC81" s="118"/>
      <c r="AD81" s="118"/>
      <c r="AE81" s="118"/>
      <c r="AF81" s="118"/>
      <c r="AG81" s="118"/>
      <c r="AH81" s="118"/>
      <c r="AI81" s="118"/>
      <c r="AJ81" s="118"/>
      <c r="AK81" s="118"/>
      <c r="AL81" s="118"/>
      <c r="AM81" s="118"/>
      <c r="AQ81" s="118"/>
      <c r="AR81" s="118"/>
    </row>
    <row r="82" spans="1:62" x14ac:dyDescent="0.3">
      <c r="AE82" s="237"/>
      <c r="AF82" s="237"/>
      <c r="AG82" s="1"/>
      <c r="AH82" s="1"/>
      <c r="AI82" s="1"/>
      <c r="AJ82" s="1"/>
      <c r="AK82" s="1"/>
      <c r="AL82" s="1"/>
    </row>
    <row r="83" spans="1:62" s="15" customFormat="1" ht="18" x14ac:dyDescent="0.25">
      <c r="A83" s="13" t="s">
        <v>29</v>
      </c>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4"/>
      <c r="AT83" s="14"/>
      <c r="AU83" s="14"/>
      <c r="AV83" s="14"/>
      <c r="AW83" s="14"/>
      <c r="AX83" s="14"/>
      <c r="AY83" s="14"/>
      <c r="AZ83" s="14"/>
      <c r="BA83" s="14"/>
      <c r="BB83" s="14"/>
      <c r="BC83" s="14"/>
      <c r="BD83" s="14"/>
      <c r="BE83" s="14"/>
      <c r="BF83" s="14"/>
      <c r="BG83" s="14"/>
      <c r="BH83" s="14"/>
      <c r="BI83" s="14"/>
      <c r="BJ83" s="14"/>
    </row>
    <row r="84" spans="1:62" s="16" customFormat="1" ht="8.1" customHeight="1" x14ac:dyDescent="0.25">
      <c r="C84" s="2"/>
      <c r="AS84" s="17"/>
      <c r="AT84" s="17"/>
      <c r="AU84" s="17"/>
      <c r="AV84" s="17"/>
      <c r="AW84" s="17"/>
      <c r="AX84" s="17"/>
      <c r="AY84" s="17"/>
      <c r="AZ84" s="17"/>
      <c r="BA84" s="17"/>
      <c r="BB84" s="17"/>
      <c r="BC84" s="17"/>
      <c r="BD84" s="17"/>
      <c r="BE84" s="17"/>
      <c r="BF84" s="17"/>
      <c r="BG84" s="17"/>
      <c r="BH84" s="17"/>
      <c r="BI84" s="17"/>
      <c r="BJ84" s="17"/>
    </row>
    <row r="85" spans="1:62" s="120" customFormat="1" ht="16.5" customHeight="1" x14ac:dyDescent="0.3">
      <c r="A85" s="330" t="s">
        <v>105</v>
      </c>
      <c r="B85" s="330"/>
      <c r="C85" s="330"/>
      <c r="D85" s="330"/>
      <c r="E85" s="330"/>
      <c r="F85" s="330"/>
      <c r="G85" s="330"/>
      <c r="H85" s="330"/>
      <c r="I85" s="330"/>
      <c r="J85" s="330"/>
      <c r="K85" s="330"/>
      <c r="L85" s="330"/>
      <c r="M85" s="330"/>
      <c r="N85" s="330"/>
      <c r="O85" s="330"/>
      <c r="P85" s="330"/>
      <c r="Q85" s="330"/>
      <c r="R85" s="330"/>
      <c r="S85" s="330"/>
      <c r="T85" s="330"/>
      <c r="U85" s="330"/>
      <c r="V85" s="330"/>
      <c r="W85" s="330"/>
      <c r="X85" s="330"/>
      <c r="Y85" s="330"/>
      <c r="Z85" s="330"/>
      <c r="AA85" s="330"/>
      <c r="AB85" s="330"/>
      <c r="AC85" s="330"/>
      <c r="AD85" s="330"/>
      <c r="AE85" s="330"/>
      <c r="AF85" s="330"/>
      <c r="AG85" s="330"/>
      <c r="AH85" s="330"/>
      <c r="AI85" s="330"/>
      <c r="AJ85" s="330"/>
      <c r="AK85" s="330"/>
      <c r="AL85" s="330"/>
      <c r="AM85" s="330"/>
      <c r="AN85" s="330"/>
      <c r="AO85" s="330"/>
      <c r="AP85" s="330"/>
      <c r="AQ85" s="274"/>
      <c r="AR85" s="151"/>
    </row>
    <row r="86" spans="1:62" s="120" customFormat="1" x14ac:dyDescent="0.3">
      <c r="A86" s="330"/>
      <c r="B86" s="330"/>
      <c r="C86" s="330"/>
      <c r="D86" s="330"/>
      <c r="E86" s="330"/>
      <c r="F86" s="330"/>
      <c r="G86" s="330"/>
      <c r="H86" s="330"/>
      <c r="I86" s="330"/>
      <c r="J86" s="330"/>
      <c r="K86" s="330"/>
      <c r="L86" s="330"/>
      <c r="M86" s="330"/>
      <c r="N86" s="330"/>
      <c r="O86" s="330"/>
      <c r="P86" s="330"/>
      <c r="Q86" s="330"/>
      <c r="R86" s="330"/>
      <c r="S86" s="330"/>
      <c r="T86" s="330"/>
      <c r="U86" s="330"/>
      <c r="V86" s="330"/>
      <c r="W86" s="330"/>
      <c r="X86" s="330"/>
      <c r="Y86" s="330"/>
      <c r="Z86" s="330"/>
      <c r="AA86" s="330"/>
      <c r="AB86" s="330"/>
      <c r="AC86" s="330"/>
      <c r="AD86" s="330"/>
      <c r="AE86" s="330"/>
      <c r="AF86" s="330"/>
      <c r="AG86" s="330"/>
      <c r="AH86" s="330"/>
      <c r="AI86" s="330"/>
      <c r="AJ86" s="330"/>
      <c r="AK86" s="330"/>
      <c r="AL86" s="330"/>
      <c r="AM86" s="330"/>
      <c r="AN86" s="330"/>
      <c r="AO86" s="330"/>
      <c r="AP86" s="330"/>
      <c r="AQ86" s="274"/>
      <c r="AR86" s="151"/>
    </row>
    <row r="87" spans="1:62" s="237" customFormat="1" x14ac:dyDescent="0.3">
      <c r="A87" s="330"/>
      <c r="B87" s="330"/>
      <c r="C87" s="330"/>
      <c r="D87" s="330"/>
      <c r="E87" s="330"/>
      <c r="F87" s="330"/>
      <c r="G87" s="330"/>
      <c r="H87" s="330"/>
      <c r="I87" s="330"/>
      <c r="J87" s="330"/>
      <c r="K87" s="330"/>
      <c r="L87" s="330"/>
      <c r="M87" s="330"/>
      <c r="N87" s="330"/>
      <c r="O87" s="330"/>
      <c r="P87" s="330"/>
      <c r="Q87" s="330"/>
      <c r="R87" s="330"/>
      <c r="S87" s="330"/>
      <c r="T87" s="330"/>
      <c r="U87" s="330"/>
      <c r="V87" s="330"/>
      <c r="W87" s="330"/>
      <c r="X87" s="330"/>
      <c r="Y87" s="330"/>
      <c r="Z87" s="330"/>
      <c r="AA87" s="330"/>
      <c r="AB87" s="330"/>
      <c r="AC87" s="330"/>
      <c r="AD87" s="330"/>
      <c r="AE87" s="330"/>
      <c r="AF87" s="330"/>
      <c r="AG87" s="330"/>
      <c r="AH87" s="330"/>
      <c r="AI87" s="330"/>
      <c r="AJ87" s="330"/>
      <c r="AK87" s="330"/>
      <c r="AL87" s="330"/>
      <c r="AM87" s="330"/>
      <c r="AN87" s="330"/>
      <c r="AO87" s="330"/>
      <c r="AP87" s="330"/>
      <c r="AQ87" s="274"/>
      <c r="AR87" s="245"/>
      <c r="AS87" s="1"/>
      <c r="AT87" s="1"/>
      <c r="AU87" s="1"/>
      <c r="AV87" s="1"/>
      <c r="AW87" s="1"/>
      <c r="AX87" s="1"/>
      <c r="AY87" s="1"/>
      <c r="AZ87" s="1"/>
      <c r="BA87" s="1"/>
      <c r="BB87" s="1"/>
      <c r="BC87" s="1"/>
      <c r="BD87" s="1"/>
      <c r="BE87" s="1"/>
      <c r="BF87" s="1"/>
      <c r="BG87" s="1"/>
      <c r="BH87" s="1"/>
      <c r="BI87" s="1"/>
      <c r="BJ87" s="1"/>
    </row>
    <row r="88" spans="1:62" x14ac:dyDescent="0.3">
      <c r="A88" s="274"/>
      <c r="B88" s="274"/>
      <c r="C88" s="274"/>
      <c r="D88" s="334" t="s">
        <v>12</v>
      </c>
      <c r="E88" s="334"/>
      <c r="F88" s="333" t="s">
        <v>68</v>
      </c>
      <c r="G88" s="333"/>
      <c r="H88" s="333"/>
      <c r="I88" s="333"/>
      <c r="J88" s="333"/>
      <c r="K88" s="333"/>
      <c r="L88" s="333"/>
      <c r="M88" s="333"/>
      <c r="N88" s="333"/>
      <c r="O88" s="333"/>
      <c r="P88" s="333"/>
      <c r="Q88" s="333"/>
      <c r="R88" s="333"/>
      <c r="S88" s="333"/>
      <c r="T88" s="333"/>
      <c r="U88" s="274"/>
      <c r="V88" s="274"/>
      <c r="W88" s="274"/>
      <c r="X88" s="274"/>
      <c r="Y88" s="274"/>
      <c r="Z88" s="274"/>
      <c r="AA88" s="274"/>
      <c r="AB88" s="274"/>
      <c r="AC88" s="274"/>
      <c r="AD88" s="274"/>
      <c r="AE88" s="274"/>
      <c r="AF88" s="274"/>
      <c r="AG88" s="274"/>
      <c r="AH88" s="274"/>
      <c r="AI88" s="274"/>
      <c r="AJ88" s="274"/>
      <c r="AK88" s="274"/>
      <c r="AL88" s="274"/>
      <c r="AM88" s="274"/>
      <c r="AN88" s="274"/>
      <c r="AO88" s="274"/>
      <c r="AP88" s="274"/>
      <c r="AQ88" s="274"/>
      <c r="AR88" s="153"/>
    </row>
    <row r="89" spans="1:62" x14ac:dyDescent="0.3">
      <c r="A89" s="273"/>
      <c r="B89" s="273"/>
      <c r="C89" s="273"/>
      <c r="D89" s="334" t="s">
        <v>12</v>
      </c>
      <c r="E89" s="334"/>
      <c r="F89" s="333" t="s">
        <v>69</v>
      </c>
      <c r="G89" s="333"/>
      <c r="H89" s="333"/>
      <c r="I89" s="333"/>
      <c r="J89" s="333"/>
      <c r="K89" s="333"/>
      <c r="L89" s="333"/>
      <c r="M89" s="333"/>
      <c r="N89" s="333"/>
      <c r="O89" s="333"/>
      <c r="P89" s="333"/>
      <c r="Q89" s="333"/>
      <c r="R89" s="333"/>
      <c r="S89" s="333"/>
      <c r="T89" s="333"/>
      <c r="U89" s="273"/>
      <c r="V89" s="273"/>
      <c r="W89" s="273"/>
      <c r="X89" s="273"/>
      <c r="Y89" s="273"/>
      <c r="Z89" s="273"/>
      <c r="AA89" s="273"/>
      <c r="AB89" s="273"/>
      <c r="AC89" s="273"/>
      <c r="AD89" s="273"/>
      <c r="AE89" s="273"/>
      <c r="AF89" s="273"/>
      <c r="AG89" s="273"/>
      <c r="AH89" s="273"/>
      <c r="AI89" s="273"/>
      <c r="AJ89" s="273"/>
      <c r="AK89" s="273"/>
      <c r="AL89" s="273"/>
      <c r="AM89" s="273"/>
      <c r="AN89" s="273"/>
      <c r="AO89" s="273"/>
      <c r="AP89" s="273"/>
      <c r="AQ89" s="273"/>
      <c r="AR89" s="153"/>
    </row>
    <row r="90" spans="1:62" x14ac:dyDescent="0.3">
      <c r="A90" s="221"/>
      <c r="B90" s="152"/>
      <c r="C90" s="153"/>
      <c r="D90" s="334" t="s">
        <v>12</v>
      </c>
      <c r="E90" s="334"/>
      <c r="F90" s="333" t="s">
        <v>70</v>
      </c>
      <c r="G90" s="333"/>
      <c r="H90" s="333"/>
      <c r="I90" s="333"/>
      <c r="J90" s="333"/>
      <c r="K90" s="333"/>
      <c r="L90" s="333"/>
      <c r="M90" s="333"/>
      <c r="N90" s="333"/>
      <c r="O90" s="333"/>
      <c r="P90" s="333"/>
      <c r="Q90" s="333"/>
      <c r="R90" s="333"/>
      <c r="S90" s="333"/>
      <c r="T90" s="333"/>
      <c r="U90" s="153"/>
      <c r="V90" s="153"/>
      <c r="W90" s="153"/>
      <c r="X90" s="153"/>
      <c r="Y90" s="153"/>
      <c r="Z90" s="153"/>
      <c r="AA90" s="153"/>
      <c r="AB90" s="153"/>
      <c r="AC90" s="153"/>
      <c r="AD90" s="153"/>
      <c r="AE90" s="153"/>
      <c r="AF90" s="153"/>
      <c r="AG90" s="153"/>
      <c r="AH90" s="153"/>
      <c r="AI90" s="153"/>
      <c r="AJ90" s="153"/>
      <c r="AK90" s="153"/>
      <c r="AL90" s="153"/>
      <c r="AM90" s="153"/>
      <c r="AN90" s="153"/>
      <c r="AO90" s="153"/>
      <c r="AP90" s="153"/>
      <c r="AQ90" s="153"/>
      <c r="AR90" s="153"/>
    </row>
    <row r="91" spans="1:62" ht="6" customHeight="1" x14ac:dyDescent="0.3">
      <c r="A91" s="221"/>
      <c r="B91" s="152"/>
      <c r="C91" s="153"/>
      <c r="D91" s="318"/>
      <c r="E91" s="318"/>
      <c r="F91" s="321"/>
      <c r="G91" s="321"/>
      <c r="H91" s="321"/>
      <c r="I91" s="321"/>
      <c r="J91" s="321"/>
      <c r="K91" s="321"/>
      <c r="L91" s="321"/>
      <c r="M91" s="321"/>
      <c r="N91" s="321"/>
      <c r="O91" s="321"/>
      <c r="P91" s="321"/>
      <c r="Q91" s="321"/>
      <c r="R91" s="321"/>
      <c r="S91" s="321"/>
      <c r="T91" s="321"/>
      <c r="U91" s="153"/>
      <c r="V91" s="153"/>
      <c r="W91" s="153"/>
      <c r="X91" s="153"/>
      <c r="Y91" s="153"/>
      <c r="Z91" s="153"/>
      <c r="AA91" s="153"/>
      <c r="AB91" s="153"/>
      <c r="AC91" s="153"/>
      <c r="AD91" s="153"/>
      <c r="AE91" s="153"/>
      <c r="AF91" s="153"/>
      <c r="AG91" s="153"/>
      <c r="AH91" s="153"/>
      <c r="AI91" s="153"/>
      <c r="AJ91" s="153"/>
      <c r="AK91" s="153"/>
      <c r="AL91" s="153"/>
      <c r="AM91" s="153"/>
      <c r="AN91" s="153"/>
      <c r="AO91" s="153"/>
      <c r="AP91" s="153"/>
      <c r="AQ91" s="153"/>
      <c r="AR91" s="153"/>
    </row>
    <row r="92" spans="1:62" s="237" customFormat="1" x14ac:dyDescent="0.3">
      <c r="E92" s="127"/>
      <c r="O92" s="106"/>
      <c r="P92" s="106"/>
      <c r="Q92" s="127"/>
      <c r="R92" s="106"/>
      <c r="S92" s="106"/>
      <c r="T92" s="106"/>
      <c r="U92" s="106"/>
      <c r="V92" s="106"/>
      <c r="W92" s="106"/>
      <c r="X92" s="106"/>
      <c r="Y92" s="106"/>
      <c r="Z92" s="106"/>
      <c r="AA92" s="106"/>
      <c r="AB92" s="106"/>
      <c r="AC92" s="106"/>
      <c r="AD92" s="106"/>
      <c r="AE92" s="106"/>
      <c r="AF92" s="106"/>
      <c r="AG92" s="106"/>
      <c r="AH92" s="106"/>
      <c r="AI92" s="106"/>
      <c r="AJ92" s="106"/>
      <c r="AK92" s="106"/>
      <c r="AL92" s="106"/>
      <c r="AM92" s="106"/>
      <c r="AN92" s="106"/>
      <c r="AO92" s="106"/>
      <c r="AP92" s="106"/>
      <c r="AQ92" s="106"/>
      <c r="AR92" s="127"/>
      <c r="AS92" s="1"/>
      <c r="AT92" s="1"/>
      <c r="AU92" s="1"/>
      <c r="AV92" s="1"/>
      <c r="AW92" s="1"/>
      <c r="AX92" s="1"/>
      <c r="AY92" s="1"/>
      <c r="AZ92" s="1"/>
      <c r="BA92" s="1"/>
      <c r="BB92" s="1"/>
      <c r="BC92" s="1"/>
      <c r="BD92" s="1"/>
      <c r="BE92" s="1"/>
      <c r="BF92" s="1"/>
      <c r="BG92" s="1"/>
      <c r="BH92" s="1"/>
      <c r="BI92" s="1"/>
      <c r="BJ92" s="1"/>
    </row>
    <row r="93" spans="1:62" x14ac:dyDescent="0.3">
      <c r="A93" s="332">
        <v>1</v>
      </c>
      <c r="B93" s="332"/>
      <c r="C93" s="236"/>
      <c r="D93" s="19" t="s">
        <v>80</v>
      </c>
      <c r="AK93" s="225"/>
      <c r="AL93" s="154"/>
      <c r="AM93" s="154"/>
      <c r="AN93" s="226"/>
      <c r="AO93" s="154"/>
      <c r="AP93" s="155"/>
    </row>
    <row r="94" spans="1:62" s="237" customFormat="1" ht="3.95" customHeight="1" x14ac:dyDescent="0.3">
      <c r="E94" s="127"/>
      <c r="O94" s="106"/>
      <c r="P94" s="106"/>
      <c r="Q94" s="127"/>
      <c r="R94" s="106"/>
      <c r="S94" s="106"/>
      <c r="T94" s="106"/>
      <c r="U94" s="106"/>
      <c r="V94" s="106"/>
      <c r="W94" s="106"/>
      <c r="X94" s="106"/>
      <c r="Y94" s="106"/>
      <c r="Z94" s="106"/>
      <c r="AA94" s="106"/>
      <c r="AB94" s="106"/>
      <c r="AC94" s="106"/>
      <c r="AD94" s="106"/>
      <c r="AE94" s="106"/>
      <c r="AF94" s="106"/>
      <c r="AG94" s="106"/>
      <c r="AH94" s="106"/>
      <c r="AI94" s="106"/>
      <c r="AJ94" s="106"/>
      <c r="AK94" s="106"/>
      <c r="AL94" s="106"/>
      <c r="AM94" s="106"/>
      <c r="AN94" s="106"/>
      <c r="AO94" s="106"/>
      <c r="AP94" s="106"/>
      <c r="AQ94" s="106"/>
      <c r="AR94" s="127"/>
      <c r="AS94" s="1"/>
      <c r="AT94" s="1"/>
      <c r="AU94" s="1"/>
      <c r="AV94" s="1"/>
      <c r="AW94" s="1"/>
      <c r="AX94" s="1"/>
      <c r="AY94" s="1"/>
      <c r="AZ94" s="1"/>
      <c r="BA94" s="1"/>
      <c r="BB94" s="1"/>
      <c r="BC94" s="1"/>
      <c r="BD94" s="1"/>
      <c r="BE94" s="1"/>
      <c r="BF94" s="1"/>
      <c r="BG94" s="1"/>
      <c r="BH94" s="1"/>
      <c r="BI94" s="1"/>
      <c r="BJ94" s="1"/>
    </row>
    <row r="95" spans="1:62" x14ac:dyDescent="0.3">
      <c r="E95" s="331"/>
      <c r="F95" s="331"/>
      <c r="G95" s="108" t="s">
        <v>138</v>
      </c>
      <c r="I95" s="108"/>
      <c r="R95" s="226"/>
      <c r="S95" s="19"/>
      <c r="V95" s="226"/>
      <c r="W95" s="108"/>
      <c r="X95" s="19"/>
    </row>
    <row r="96" spans="1:62" s="237" customFormat="1" ht="3.95" customHeight="1" x14ac:dyDescent="0.3">
      <c r="E96" s="127"/>
      <c r="O96" s="106"/>
      <c r="P96" s="106"/>
      <c r="Q96" s="127"/>
      <c r="R96" s="106"/>
      <c r="S96" s="106"/>
      <c r="T96" s="106"/>
      <c r="U96" s="106"/>
      <c r="V96" s="106"/>
      <c r="W96" s="106"/>
      <c r="X96" s="106"/>
      <c r="Y96" s="106"/>
      <c r="Z96" s="106"/>
      <c r="AA96" s="106"/>
      <c r="AB96" s="106"/>
      <c r="AC96" s="106"/>
      <c r="AD96" s="106"/>
      <c r="AE96" s="106"/>
      <c r="AF96" s="106"/>
      <c r="AG96" s="106"/>
      <c r="AH96" s="106"/>
      <c r="AI96" s="106"/>
      <c r="AJ96" s="106"/>
      <c r="AK96" s="106"/>
      <c r="AL96" s="106"/>
      <c r="AM96" s="106"/>
      <c r="AN96" s="106"/>
      <c r="AO96" s="106"/>
      <c r="AP96" s="106"/>
      <c r="AQ96" s="106"/>
      <c r="AR96" s="127"/>
      <c r="AS96" s="1"/>
      <c r="AT96" s="1"/>
      <c r="AU96" s="1"/>
      <c r="AV96" s="1"/>
      <c r="AW96" s="1"/>
      <c r="AX96" s="1"/>
      <c r="AY96" s="1"/>
      <c r="AZ96" s="1"/>
      <c r="BA96" s="1"/>
      <c r="BB96" s="1"/>
      <c r="BC96" s="1"/>
      <c r="BD96" s="1"/>
      <c r="BE96" s="1"/>
      <c r="BF96" s="1"/>
      <c r="BG96" s="1"/>
      <c r="BH96" s="1"/>
      <c r="BI96" s="1"/>
      <c r="BJ96" s="1"/>
    </row>
    <row r="97" spans="1:62" s="21" customFormat="1" x14ac:dyDescent="0.3">
      <c r="E97" s="331"/>
      <c r="F97" s="331"/>
      <c r="G97" s="108" t="s">
        <v>139</v>
      </c>
      <c r="H97" s="22"/>
      <c r="I97" s="22"/>
      <c r="T97" s="24"/>
      <c r="U97" s="236"/>
      <c r="V97" s="226"/>
      <c r="W97" s="22"/>
      <c r="X97" s="23"/>
      <c r="AS97" s="24"/>
      <c r="AT97" s="24"/>
      <c r="AU97" s="24"/>
      <c r="AV97" s="24"/>
      <c r="AW97" s="24"/>
      <c r="AX97" s="24"/>
      <c r="AY97" s="24"/>
      <c r="AZ97" s="24"/>
      <c r="BA97" s="24"/>
      <c r="BB97" s="24"/>
      <c r="BC97" s="24"/>
      <c r="BD97" s="24"/>
      <c r="BE97" s="24"/>
      <c r="BF97" s="24"/>
      <c r="BG97" s="24"/>
      <c r="BH97" s="24"/>
      <c r="BI97" s="24"/>
      <c r="BJ97" s="24"/>
    </row>
    <row r="98" spans="1:62" s="237" customFormat="1" ht="3.95" customHeight="1" x14ac:dyDescent="0.3">
      <c r="E98" s="127"/>
      <c r="O98" s="106"/>
      <c r="P98" s="127"/>
      <c r="Q98" s="106"/>
      <c r="R98" s="106"/>
      <c r="S98" s="106"/>
      <c r="T98" s="106"/>
      <c r="U98" s="106"/>
      <c r="V98" s="106"/>
      <c r="W98" s="106"/>
      <c r="X98" s="106"/>
      <c r="Y98" s="106"/>
      <c r="Z98" s="106"/>
      <c r="AA98" s="106"/>
      <c r="AB98" s="106"/>
      <c r="AC98" s="106"/>
      <c r="AD98" s="106"/>
      <c r="AE98" s="106"/>
      <c r="AF98" s="106"/>
      <c r="AG98" s="106"/>
      <c r="AH98" s="106"/>
      <c r="AI98" s="106"/>
      <c r="AJ98" s="106"/>
      <c r="AK98" s="106"/>
      <c r="AL98" s="106"/>
      <c r="AM98" s="106"/>
      <c r="AN98" s="106"/>
      <c r="AO98" s="106"/>
      <c r="AP98" s="106"/>
      <c r="AQ98" s="127"/>
      <c r="AR98" s="1"/>
      <c r="AS98" s="1"/>
      <c r="AT98" s="1"/>
      <c r="AU98" s="1"/>
      <c r="AV98" s="1"/>
      <c r="AW98" s="1"/>
      <c r="AX98" s="1"/>
      <c r="AY98" s="1"/>
      <c r="AZ98" s="1"/>
      <c r="BA98" s="1"/>
      <c r="BB98" s="1"/>
      <c r="BC98" s="1"/>
      <c r="BD98" s="1"/>
      <c r="BE98" s="1"/>
      <c r="BF98" s="1"/>
      <c r="BG98" s="1"/>
      <c r="BH98" s="1"/>
      <c r="BI98" s="1"/>
    </row>
    <row r="99" spans="1:62" s="21" customFormat="1" x14ac:dyDescent="0.3">
      <c r="G99" s="225"/>
      <c r="H99" s="269"/>
      <c r="I99" s="108" t="s">
        <v>106</v>
      </c>
      <c r="U99" s="236"/>
      <c r="V99" s="226"/>
      <c r="W99" s="22"/>
      <c r="X99" s="23"/>
      <c r="AS99" s="24"/>
      <c r="AT99" s="24"/>
      <c r="AU99" s="24"/>
      <c r="AV99" s="24"/>
      <c r="AW99" s="24"/>
      <c r="AX99" s="24"/>
      <c r="AY99" s="24"/>
      <c r="AZ99" s="24"/>
      <c r="BA99" s="24"/>
      <c r="BB99" s="24"/>
      <c r="BC99" s="24"/>
      <c r="BD99" s="24"/>
      <c r="BE99" s="24"/>
      <c r="BF99" s="24"/>
      <c r="BG99" s="24"/>
      <c r="BH99" s="24"/>
      <c r="BI99" s="24"/>
      <c r="BJ99" s="24"/>
    </row>
    <row r="100" spans="1:62" s="237" customFormat="1" ht="3.95" customHeight="1" x14ac:dyDescent="0.3">
      <c r="E100" s="127"/>
      <c r="O100" s="106"/>
      <c r="P100" s="106"/>
      <c r="Q100" s="127"/>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c r="AM100" s="106"/>
      <c r="AN100" s="106"/>
      <c r="AO100" s="106"/>
      <c r="AP100" s="106"/>
      <c r="AQ100" s="106"/>
      <c r="AR100" s="127"/>
      <c r="AS100" s="1"/>
      <c r="AT100" s="1"/>
      <c r="AU100" s="1"/>
      <c r="AV100" s="1"/>
      <c r="AW100" s="1"/>
      <c r="AX100" s="1"/>
      <c r="AY100" s="1"/>
      <c r="AZ100" s="1"/>
      <c r="BA100" s="1"/>
      <c r="BB100" s="1"/>
      <c r="BC100" s="1"/>
      <c r="BD100" s="1"/>
      <c r="BE100" s="1"/>
      <c r="BF100" s="1"/>
      <c r="BG100" s="1"/>
      <c r="BH100" s="1"/>
      <c r="BI100" s="1"/>
      <c r="BJ100" s="1"/>
    </row>
    <row r="101" spans="1:62" x14ac:dyDescent="0.3">
      <c r="H101" s="269"/>
      <c r="I101" s="108" t="s">
        <v>107</v>
      </c>
      <c r="T101" s="24"/>
      <c r="U101" s="19"/>
    </row>
    <row r="102" spans="1:62" s="156" customFormat="1" x14ac:dyDescent="0.3">
      <c r="C102" s="157"/>
      <c r="H102" s="158"/>
      <c r="I102" s="107" t="s">
        <v>46</v>
      </c>
      <c r="J102" s="159"/>
      <c r="K102" s="159"/>
      <c r="L102" s="159"/>
      <c r="M102" s="159"/>
      <c r="N102" s="159"/>
      <c r="O102" s="159"/>
      <c r="P102" s="159"/>
      <c r="Q102" s="159"/>
      <c r="R102" s="159"/>
      <c r="S102" s="159"/>
      <c r="T102" s="160"/>
      <c r="U102" s="161"/>
      <c r="V102" s="159"/>
      <c r="W102" s="159"/>
      <c r="X102" s="159"/>
      <c r="Y102" s="159"/>
      <c r="Z102" s="159"/>
      <c r="AA102" s="159"/>
      <c r="AB102" s="159"/>
      <c r="AC102" s="159"/>
      <c r="AD102" s="159"/>
      <c r="AE102" s="159"/>
      <c r="AF102" s="159"/>
      <c r="AG102" s="159"/>
      <c r="AH102" s="159"/>
      <c r="AI102" s="159"/>
      <c r="AJ102" s="159"/>
      <c r="AS102" s="162"/>
      <c r="AT102" s="162"/>
      <c r="AU102" s="162"/>
      <c r="AV102" s="162"/>
      <c r="AW102" s="162"/>
      <c r="AX102" s="162"/>
      <c r="AY102" s="162"/>
      <c r="AZ102" s="162"/>
      <c r="BA102" s="162"/>
      <c r="BB102" s="162"/>
      <c r="BC102" s="162"/>
      <c r="BD102" s="162"/>
      <c r="BE102" s="162"/>
      <c r="BF102" s="162"/>
      <c r="BG102" s="162"/>
      <c r="BH102" s="162"/>
      <c r="BI102" s="162"/>
      <c r="BJ102" s="162"/>
    </row>
    <row r="103" spans="1:62" x14ac:dyDescent="0.3">
      <c r="AK103" s="98"/>
    </row>
    <row r="104" spans="1:62" s="2" customFormat="1" ht="12.75" customHeight="1" x14ac:dyDescent="0.25">
      <c r="AI104" s="3"/>
      <c r="AN104" s="4" t="s">
        <v>84</v>
      </c>
      <c r="AS104" s="5"/>
      <c r="AT104" s="5"/>
      <c r="AU104" s="5"/>
      <c r="AV104" s="5"/>
      <c r="AW104" s="6"/>
      <c r="AX104" s="5"/>
      <c r="AY104" s="5"/>
      <c r="AZ104" s="5"/>
      <c r="BA104" s="5"/>
      <c r="BB104" s="5"/>
      <c r="BC104" s="5"/>
      <c r="BD104" s="5"/>
      <c r="BE104" s="5"/>
      <c r="BF104" s="5"/>
      <c r="BG104" s="5"/>
      <c r="BH104" s="5"/>
      <c r="BI104" s="5"/>
      <c r="BJ104" s="5"/>
    </row>
    <row r="105" spans="1:62" s="9" customFormat="1" ht="4.1500000000000004" customHeight="1" x14ac:dyDescent="0.2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8"/>
      <c r="AT105" s="8"/>
      <c r="AU105" s="8"/>
      <c r="AV105" s="8"/>
      <c r="AW105" s="8"/>
      <c r="AX105" s="8"/>
      <c r="AY105" s="8"/>
      <c r="AZ105" s="8"/>
      <c r="BA105" s="8"/>
      <c r="BB105" s="8"/>
      <c r="BC105" s="8"/>
      <c r="BD105" s="8"/>
      <c r="BE105" s="8"/>
      <c r="BF105" s="8"/>
      <c r="BG105" s="8"/>
      <c r="BH105" s="8"/>
      <c r="BI105" s="8"/>
      <c r="BJ105" s="8"/>
    </row>
    <row r="106" spans="1:62" s="244" customFormat="1" ht="18" x14ac:dyDescent="0.25">
      <c r="A106" s="357" t="s">
        <v>111</v>
      </c>
      <c r="B106" s="357"/>
      <c r="C106" s="357"/>
      <c r="D106" s="357"/>
      <c r="E106" s="357"/>
      <c r="F106" s="357"/>
      <c r="G106" s="357"/>
      <c r="H106" s="357"/>
      <c r="I106" s="357"/>
      <c r="J106" s="357"/>
      <c r="K106" s="357"/>
      <c r="L106" s="357"/>
      <c r="M106" s="357"/>
      <c r="N106" s="357"/>
      <c r="O106" s="357"/>
      <c r="P106" s="357"/>
      <c r="Q106" s="357"/>
      <c r="R106" s="357"/>
      <c r="S106" s="357"/>
      <c r="T106" s="357"/>
      <c r="U106" s="357"/>
      <c r="V106" s="357"/>
      <c r="W106" s="357"/>
      <c r="X106" s="357"/>
      <c r="Y106" s="357"/>
      <c r="Z106" s="357"/>
      <c r="AA106" s="357"/>
      <c r="AB106" s="357"/>
      <c r="AC106" s="357"/>
      <c r="AD106" s="357"/>
      <c r="AE106" s="357"/>
      <c r="AF106" s="357"/>
      <c r="AG106" s="357"/>
      <c r="AH106" s="357"/>
      <c r="AI106" s="357"/>
      <c r="AJ106" s="357"/>
      <c r="AK106" s="357"/>
      <c r="AL106" s="357"/>
      <c r="AM106" s="357"/>
      <c r="AN106" s="357"/>
      <c r="AO106" s="357"/>
      <c r="AP106" s="357"/>
      <c r="AQ106" s="357"/>
      <c r="AR106" s="242"/>
      <c r="AS106" s="243"/>
      <c r="AT106" s="243"/>
      <c r="AU106" s="243"/>
      <c r="AV106" s="243"/>
      <c r="AW106" s="243"/>
      <c r="AX106" s="243"/>
      <c r="AY106" s="243"/>
      <c r="AZ106" s="243"/>
      <c r="BA106" s="243"/>
      <c r="BB106" s="243"/>
      <c r="BC106" s="243"/>
      <c r="BD106" s="243"/>
      <c r="BE106" s="243"/>
      <c r="BF106" s="243"/>
      <c r="BG106" s="243"/>
      <c r="BH106" s="243"/>
      <c r="BI106" s="243"/>
      <c r="BJ106" s="243"/>
    </row>
    <row r="107" spans="1:62" s="2" customFormat="1" ht="12.75" x14ac:dyDescent="0.25">
      <c r="C107" s="18"/>
      <c r="AK107" s="3"/>
      <c r="AS107" s="5"/>
      <c r="AT107" s="5"/>
      <c r="AU107" s="5"/>
      <c r="AV107" s="5"/>
      <c r="AW107" s="5"/>
      <c r="AX107" s="5"/>
      <c r="AY107" s="5"/>
      <c r="AZ107" s="5"/>
      <c r="BA107" s="5"/>
      <c r="BB107" s="5"/>
      <c r="BC107" s="5"/>
      <c r="BD107" s="5"/>
      <c r="BE107" s="5"/>
      <c r="BF107" s="5"/>
      <c r="BG107" s="5"/>
      <c r="BH107" s="5"/>
      <c r="BI107" s="5"/>
      <c r="BJ107" s="5"/>
    </row>
    <row r="108" spans="1:62" s="15" customFormat="1" ht="18" x14ac:dyDescent="0.25">
      <c r="A108" s="13" t="s">
        <v>30</v>
      </c>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4"/>
      <c r="AT108" s="14"/>
      <c r="AU108" s="14"/>
      <c r="AV108" s="14"/>
      <c r="AW108" s="14"/>
      <c r="AX108" s="14"/>
      <c r="AY108" s="14"/>
      <c r="AZ108" s="14"/>
      <c r="BA108" s="14"/>
      <c r="BB108" s="14"/>
      <c r="BC108" s="14"/>
      <c r="BD108" s="14"/>
      <c r="BE108" s="14"/>
      <c r="BF108" s="14"/>
      <c r="BG108" s="14"/>
      <c r="BH108" s="14"/>
      <c r="BI108" s="14"/>
      <c r="BJ108" s="14"/>
    </row>
    <row r="109" spans="1:62" s="16" customFormat="1" ht="8.1" customHeight="1" x14ac:dyDescent="0.25">
      <c r="C109" s="2"/>
      <c r="AS109" s="17"/>
      <c r="AT109" s="17"/>
      <c r="AU109" s="17"/>
      <c r="AV109" s="17"/>
      <c r="AW109" s="17"/>
      <c r="AX109" s="17"/>
      <c r="AY109" s="17"/>
      <c r="AZ109" s="17"/>
      <c r="BA109" s="17"/>
      <c r="BB109" s="17"/>
      <c r="BC109" s="17"/>
      <c r="BD109" s="17"/>
      <c r="BE109" s="17"/>
      <c r="BF109" s="17"/>
      <c r="BG109" s="17"/>
      <c r="BH109" s="17"/>
      <c r="BI109" s="17"/>
      <c r="BJ109" s="17"/>
    </row>
    <row r="110" spans="1:62" x14ac:dyDescent="0.3">
      <c r="A110" s="236" t="s">
        <v>109</v>
      </c>
    </row>
    <row r="111" spans="1:62" x14ac:dyDescent="0.3">
      <c r="A111" s="236" t="s">
        <v>55</v>
      </c>
    </row>
    <row r="112" spans="1:62" x14ac:dyDescent="0.3">
      <c r="D112" s="328" t="s">
        <v>12</v>
      </c>
      <c r="E112" s="328"/>
      <c r="F112" s="340" t="s">
        <v>77</v>
      </c>
      <c r="G112" s="340"/>
      <c r="H112" s="340"/>
      <c r="I112" s="340"/>
      <c r="J112" s="340"/>
      <c r="K112" s="340"/>
      <c r="L112" s="340"/>
      <c r="M112" s="340"/>
      <c r="N112" s="340"/>
      <c r="O112" s="323"/>
      <c r="P112" s="323"/>
      <c r="Q112" s="323"/>
      <c r="R112" s="323"/>
      <c r="S112" s="323"/>
      <c r="T112" s="323"/>
    </row>
    <row r="113" spans="1:63" x14ac:dyDescent="0.3">
      <c r="D113" s="317"/>
      <c r="E113" s="317"/>
      <c r="F113" s="322"/>
      <c r="G113" s="322"/>
      <c r="H113" s="322"/>
      <c r="I113" s="322"/>
      <c r="J113" s="322"/>
      <c r="K113" s="322"/>
      <c r="L113" s="322"/>
      <c r="M113" s="322"/>
      <c r="N113" s="322"/>
      <c r="O113" s="322"/>
      <c r="P113" s="322"/>
      <c r="Q113" s="322"/>
      <c r="R113" s="322"/>
      <c r="S113" s="322"/>
      <c r="T113" s="322"/>
    </row>
    <row r="114" spans="1:63" ht="16.5" customHeight="1" x14ac:dyDescent="0.3">
      <c r="A114" s="330" t="s">
        <v>99</v>
      </c>
      <c r="B114" s="330"/>
      <c r="C114" s="330"/>
      <c r="D114" s="330"/>
      <c r="E114" s="330"/>
      <c r="F114" s="330"/>
      <c r="G114" s="330"/>
      <c r="H114" s="330"/>
      <c r="I114" s="330"/>
      <c r="J114" s="330"/>
      <c r="K114" s="330"/>
      <c r="L114" s="330"/>
      <c r="M114" s="330"/>
      <c r="N114" s="330"/>
      <c r="O114" s="330"/>
      <c r="P114" s="330"/>
      <c r="Q114" s="330"/>
      <c r="R114" s="330"/>
      <c r="S114" s="330"/>
      <c r="T114" s="330"/>
      <c r="U114" s="330"/>
      <c r="V114" s="330"/>
      <c r="W114" s="330"/>
      <c r="X114" s="330"/>
      <c r="Y114" s="330"/>
      <c r="Z114" s="330"/>
      <c r="AA114" s="330"/>
      <c r="AB114" s="330"/>
      <c r="AC114" s="330"/>
      <c r="AD114" s="330"/>
      <c r="AE114" s="330"/>
      <c r="AF114" s="330"/>
      <c r="AG114" s="330"/>
      <c r="AH114" s="330"/>
      <c r="AI114" s="330"/>
      <c r="AJ114" s="330"/>
      <c r="AK114" s="330"/>
      <c r="AL114" s="330"/>
      <c r="AM114" s="330"/>
      <c r="AN114" s="330"/>
      <c r="AO114" s="330"/>
      <c r="AP114" s="330"/>
      <c r="AQ114" s="274"/>
      <c r="AR114" s="153"/>
      <c r="AS114" s="153"/>
      <c r="BK114" s="1"/>
    </row>
    <row r="115" spans="1:63" x14ac:dyDescent="0.3">
      <c r="A115" s="330"/>
      <c r="B115" s="330"/>
      <c r="C115" s="330"/>
      <c r="D115" s="330"/>
      <c r="E115" s="330"/>
      <c r="F115" s="330"/>
      <c r="G115" s="330"/>
      <c r="H115" s="330"/>
      <c r="I115" s="330"/>
      <c r="J115" s="330"/>
      <c r="K115" s="330"/>
      <c r="L115" s="330"/>
      <c r="M115" s="330"/>
      <c r="N115" s="330"/>
      <c r="O115" s="330"/>
      <c r="P115" s="330"/>
      <c r="Q115" s="330"/>
      <c r="R115" s="330"/>
      <c r="S115" s="330"/>
      <c r="T115" s="330"/>
      <c r="U115" s="330"/>
      <c r="V115" s="330"/>
      <c r="W115" s="330"/>
      <c r="X115" s="330"/>
      <c r="Y115" s="330"/>
      <c r="Z115" s="330"/>
      <c r="AA115" s="330"/>
      <c r="AB115" s="330"/>
      <c r="AC115" s="330"/>
      <c r="AD115" s="330"/>
      <c r="AE115" s="330"/>
      <c r="AF115" s="330"/>
      <c r="AG115" s="330"/>
      <c r="AH115" s="330"/>
      <c r="AI115" s="330"/>
      <c r="AJ115" s="330"/>
      <c r="AK115" s="330"/>
      <c r="AL115" s="330"/>
      <c r="AM115" s="330"/>
      <c r="AN115" s="330"/>
      <c r="AO115" s="330"/>
      <c r="AP115" s="330"/>
      <c r="AQ115" s="274"/>
      <c r="AR115" s="153"/>
      <c r="AS115" s="153"/>
      <c r="BK115" s="1"/>
    </row>
    <row r="116" spans="1:63" s="9" customFormat="1" ht="15.75" x14ac:dyDescent="0.25">
      <c r="C116" s="10"/>
      <c r="AS116" s="8"/>
      <c r="AT116" s="8"/>
      <c r="AU116" s="8"/>
      <c r="AV116" s="8"/>
      <c r="AW116" s="8"/>
      <c r="AX116" s="8"/>
      <c r="AY116" s="8"/>
      <c r="AZ116" s="8"/>
      <c r="BA116" s="8"/>
      <c r="BB116" s="8"/>
      <c r="BC116" s="8"/>
      <c r="BD116" s="8"/>
      <c r="BE116" s="8"/>
      <c r="BF116" s="8"/>
      <c r="BG116" s="8"/>
      <c r="BH116" s="8"/>
      <c r="BI116" s="8"/>
      <c r="BJ116" s="8"/>
    </row>
    <row r="117" spans="1:63" x14ac:dyDescent="0.3">
      <c r="A117" s="335">
        <v>1</v>
      </c>
      <c r="B117" s="335"/>
      <c r="C117" s="236"/>
      <c r="D117" s="19" t="s">
        <v>92</v>
      </c>
      <c r="AK117" s="225"/>
      <c r="AL117" s="154"/>
      <c r="AM117" s="154"/>
      <c r="AN117" s="226"/>
      <c r="AO117" s="154"/>
      <c r="AP117" s="155"/>
    </row>
    <row r="118" spans="1:63" s="237" customFormat="1" ht="3.95" customHeight="1" x14ac:dyDescent="0.3">
      <c r="E118" s="127"/>
      <c r="O118" s="106"/>
      <c r="P118" s="106"/>
      <c r="Q118" s="127"/>
      <c r="R118" s="106"/>
      <c r="S118" s="106"/>
      <c r="T118" s="106"/>
      <c r="U118" s="106"/>
      <c r="V118" s="106"/>
      <c r="W118" s="106"/>
      <c r="X118" s="106"/>
      <c r="Y118" s="106"/>
      <c r="Z118" s="106"/>
      <c r="AA118" s="106"/>
      <c r="AB118" s="106"/>
      <c r="AC118" s="106"/>
      <c r="AD118" s="106"/>
      <c r="AE118" s="106"/>
      <c r="AF118" s="106"/>
      <c r="AG118" s="106"/>
      <c r="AH118" s="106"/>
      <c r="AI118" s="106"/>
      <c r="AJ118" s="106"/>
      <c r="AK118" s="106"/>
      <c r="AL118" s="106"/>
      <c r="AM118" s="106"/>
      <c r="AN118" s="106"/>
      <c r="AO118" s="106"/>
      <c r="AP118" s="106"/>
      <c r="AQ118" s="106"/>
      <c r="AR118" s="127"/>
      <c r="AS118" s="1"/>
      <c r="AT118" s="1"/>
      <c r="AU118" s="1"/>
      <c r="AV118" s="1"/>
      <c r="AW118" s="1"/>
      <c r="AX118" s="1"/>
      <c r="AY118" s="1"/>
      <c r="AZ118" s="1"/>
      <c r="BA118" s="1"/>
      <c r="BB118" s="1"/>
      <c r="BC118" s="1"/>
      <c r="BD118" s="1"/>
      <c r="BE118" s="1"/>
      <c r="BF118" s="1"/>
      <c r="BG118" s="1"/>
      <c r="BH118" s="1"/>
      <c r="BI118" s="1"/>
      <c r="BJ118" s="1"/>
    </row>
    <row r="119" spans="1:63" x14ac:dyDescent="0.3">
      <c r="E119" s="331"/>
      <c r="F119" s="331"/>
      <c r="G119" s="108" t="s">
        <v>1</v>
      </c>
      <c r="I119" s="309"/>
      <c r="J119" s="108" t="s">
        <v>2</v>
      </c>
      <c r="R119" s="226"/>
      <c r="S119" s="19"/>
      <c r="V119" s="226"/>
      <c r="W119" s="108"/>
      <c r="X119" s="19"/>
    </row>
    <row r="120" spans="1:63" ht="8.1" customHeight="1" x14ac:dyDescent="0.3"/>
    <row r="121" spans="1:63" ht="15" customHeight="1" x14ac:dyDescent="0.3">
      <c r="A121" s="335">
        <v>2</v>
      </c>
      <c r="B121" s="335"/>
      <c r="C121" s="236"/>
      <c r="D121" s="19" t="s">
        <v>90</v>
      </c>
      <c r="AK121" s="225"/>
      <c r="AL121" s="154"/>
      <c r="AM121" s="154"/>
      <c r="AN121" s="226"/>
      <c r="AO121" s="154"/>
      <c r="AP121" s="155"/>
    </row>
    <row r="122" spans="1:63" s="237" customFormat="1" ht="3.95" customHeight="1" x14ac:dyDescent="0.3">
      <c r="E122" s="127"/>
      <c r="O122" s="106"/>
      <c r="P122" s="106"/>
      <c r="Q122" s="127"/>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27"/>
      <c r="AS122" s="1"/>
      <c r="AT122" s="1"/>
      <c r="AU122" s="1"/>
      <c r="AV122" s="1"/>
      <c r="AW122" s="1"/>
      <c r="AX122" s="1"/>
      <c r="AY122" s="1"/>
      <c r="AZ122" s="1"/>
      <c r="BA122" s="1"/>
      <c r="BB122" s="1"/>
      <c r="BC122" s="1"/>
      <c r="BD122" s="1"/>
      <c r="BE122" s="1"/>
      <c r="BF122" s="1"/>
      <c r="BG122" s="1"/>
      <c r="BH122" s="1"/>
      <c r="BI122" s="1"/>
      <c r="BJ122" s="1"/>
    </row>
    <row r="123" spans="1:63" x14ac:dyDescent="0.3">
      <c r="E123" s="331"/>
      <c r="F123" s="331"/>
      <c r="G123" s="108" t="s">
        <v>1</v>
      </c>
      <c r="I123" s="309"/>
      <c r="J123" s="108" t="s">
        <v>2</v>
      </c>
      <c r="O123" s="310"/>
      <c r="P123" s="310"/>
      <c r="Q123" s="108"/>
      <c r="R123" s="226"/>
      <c r="S123" s="19"/>
      <c r="V123" s="226"/>
      <c r="W123" s="108"/>
      <c r="X123" s="19"/>
    </row>
    <row r="124" spans="1:63" ht="8.1" customHeight="1" x14ac:dyDescent="0.3"/>
    <row r="125" spans="1:63" x14ac:dyDescent="0.3">
      <c r="A125" s="335">
        <v>3</v>
      </c>
      <c r="B125" s="335"/>
      <c r="C125" s="236"/>
      <c r="D125" s="19" t="s">
        <v>91</v>
      </c>
      <c r="AK125" s="225"/>
      <c r="AL125" s="154"/>
      <c r="AM125" s="154"/>
      <c r="AN125" s="226"/>
      <c r="AO125" s="154"/>
      <c r="AP125" s="155"/>
    </row>
    <row r="126" spans="1:63" s="237" customFormat="1" ht="3.95" customHeight="1" x14ac:dyDescent="0.3">
      <c r="E126" s="127"/>
      <c r="O126" s="106"/>
      <c r="P126" s="106"/>
      <c r="Q126" s="127"/>
      <c r="R126" s="106"/>
      <c r="S126" s="106"/>
      <c r="T126" s="106"/>
      <c r="U126" s="106"/>
      <c r="V126" s="106"/>
      <c r="W126" s="106"/>
      <c r="X126" s="106"/>
      <c r="Y126" s="106"/>
      <c r="Z126" s="106"/>
      <c r="AA126" s="106"/>
      <c r="AB126" s="106"/>
      <c r="AC126" s="106"/>
      <c r="AD126" s="106"/>
      <c r="AE126" s="106"/>
      <c r="AF126" s="106"/>
      <c r="AG126" s="106"/>
      <c r="AH126" s="106"/>
      <c r="AI126" s="106"/>
      <c r="AJ126" s="106"/>
      <c r="AK126" s="106"/>
      <c r="AL126" s="106"/>
      <c r="AM126" s="106"/>
      <c r="AN126" s="106"/>
      <c r="AO126" s="106"/>
      <c r="AP126" s="106"/>
      <c r="AQ126" s="106"/>
      <c r="AR126" s="127"/>
      <c r="AS126" s="1"/>
      <c r="AT126" s="1"/>
      <c r="AU126" s="1"/>
      <c r="AV126" s="1"/>
      <c r="AW126" s="1"/>
      <c r="AX126" s="1"/>
      <c r="AY126" s="1"/>
      <c r="AZ126" s="1"/>
      <c r="BA126" s="1"/>
      <c r="BB126" s="1"/>
      <c r="BC126" s="1"/>
      <c r="BD126" s="1"/>
      <c r="BE126" s="1"/>
      <c r="BF126" s="1"/>
      <c r="BG126" s="1"/>
      <c r="BH126" s="1"/>
      <c r="BI126" s="1"/>
      <c r="BJ126" s="1"/>
    </row>
    <row r="127" spans="1:63" x14ac:dyDescent="0.3">
      <c r="E127" s="414" t="str">
        <f>IF(AND(E119="X",E123="X"),"X","")</f>
        <v/>
      </c>
      <c r="F127" s="414"/>
      <c r="G127" s="108" t="s">
        <v>93</v>
      </c>
      <c r="I127" s="108"/>
      <c r="Q127" s="415" t="str">
        <f>IF(OR(I119="X",I123="X"),"X","")</f>
        <v/>
      </c>
      <c r="R127" s="415"/>
      <c r="S127" s="108" t="s">
        <v>94</v>
      </c>
      <c r="T127" s="22"/>
      <c r="V127" s="226"/>
      <c r="W127" s="108"/>
      <c r="X127" s="19"/>
    </row>
    <row r="128" spans="1:63" x14ac:dyDescent="0.3">
      <c r="C128" s="236"/>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6"/>
      <c r="AM128" s="25"/>
      <c r="AV128" s="1" t="s">
        <v>3</v>
      </c>
    </row>
    <row r="129" spans="1:62" s="2" customFormat="1" ht="13.5" x14ac:dyDescent="0.25">
      <c r="AI129" s="3"/>
      <c r="AN129" s="4" t="s">
        <v>50</v>
      </c>
      <c r="AS129" s="5"/>
      <c r="AT129" s="5"/>
      <c r="AU129" s="5"/>
      <c r="AV129" s="5"/>
      <c r="AW129" s="6"/>
      <c r="AX129" s="5"/>
      <c r="AY129" s="5"/>
      <c r="AZ129" s="5"/>
      <c r="BA129" s="5"/>
      <c r="BB129" s="5"/>
      <c r="BC129" s="5"/>
      <c r="BD129" s="5"/>
      <c r="BE129" s="5"/>
      <c r="BF129" s="5"/>
      <c r="BG129" s="5"/>
      <c r="BH129" s="5"/>
      <c r="BI129" s="5"/>
      <c r="BJ129" s="5"/>
    </row>
    <row r="130" spans="1:62" s="9" customFormat="1" ht="4.1500000000000004" customHeight="1" x14ac:dyDescent="0.2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8"/>
      <c r="AT130" s="8"/>
      <c r="AU130" s="8"/>
      <c r="AV130" s="8"/>
      <c r="AW130" s="8"/>
      <c r="AX130" s="8"/>
      <c r="AY130" s="8"/>
      <c r="AZ130" s="8"/>
      <c r="BA130" s="8"/>
      <c r="BB130" s="8"/>
      <c r="BC130" s="8"/>
      <c r="BD130" s="8"/>
      <c r="BE130" s="8"/>
      <c r="BF130" s="8"/>
      <c r="BG130" s="8"/>
      <c r="BH130" s="8"/>
      <c r="BI130" s="8"/>
      <c r="BJ130" s="8"/>
    </row>
    <row r="131" spans="1:62" s="244" customFormat="1" ht="18" x14ac:dyDescent="0.25">
      <c r="A131" s="357" t="s">
        <v>111</v>
      </c>
      <c r="B131" s="357"/>
      <c r="C131" s="357"/>
      <c r="D131" s="357"/>
      <c r="E131" s="357"/>
      <c r="F131" s="357"/>
      <c r="G131" s="357"/>
      <c r="H131" s="357"/>
      <c r="I131" s="357"/>
      <c r="J131" s="357"/>
      <c r="K131" s="357"/>
      <c r="L131" s="357"/>
      <c r="M131" s="357"/>
      <c r="N131" s="357"/>
      <c r="O131" s="357"/>
      <c r="P131" s="357"/>
      <c r="Q131" s="357"/>
      <c r="R131" s="357"/>
      <c r="S131" s="357"/>
      <c r="T131" s="357"/>
      <c r="U131" s="357"/>
      <c r="V131" s="357"/>
      <c r="W131" s="357"/>
      <c r="X131" s="357"/>
      <c r="Y131" s="357"/>
      <c r="Z131" s="357"/>
      <c r="AA131" s="357"/>
      <c r="AB131" s="357"/>
      <c r="AC131" s="357"/>
      <c r="AD131" s="357"/>
      <c r="AE131" s="357"/>
      <c r="AF131" s="357"/>
      <c r="AG131" s="357"/>
      <c r="AH131" s="357"/>
      <c r="AI131" s="357"/>
      <c r="AJ131" s="357"/>
      <c r="AK131" s="357"/>
      <c r="AL131" s="357"/>
      <c r="AM131" s="357"/>
      <c r="AN131" s="357"/>
      <c r="AO131" s="357"/>
      <c r="AP131" s="357"/>
      <c r="AQ131" s="357"/>
      <c r="AR131" s="242"/>
      <c r="AS131" s="243"/>
      <c r="AT131" s="243"/>
      <c r="AU131" s="243"/>
      <c r="AV131" s="243"/>
      <c r="AW131" s="243"/>
      <c r="AX131" s="243"/>
      <c r="AY131" s="243"/>
      <c r="AZ131" s="243"/>
      <c r="BA131" s="243"/>
      <c r="BB131" s="243"/>
      <c r="BC131" s="243"/>
      <c r="BD131" s="243"/>
      <c r="BE131" s="243"/>
      <c r="BF131" s="243"/>
      <c r="BG131" s="243"/>
      <c r="BH131" s="243"/>
      <c r="BI131" s="243"/>
      <c r="BJ131" s="243"/>
    </row>
    <row r="132" spans="1:62" s="2" customFormat="1" ht="12.75" x14ac:dyDescent="0.25">
      <c r="C132" s="18"/>
      <c r="AK132" s="3"/>
      <c r="AS132" s="5"/>
      <c r="AT132" s="5"/>
      <c r="AU132" s="5"/>
      <c r="AV132" s="5"/>
      <c r="AW132" s="5"/>
      <c r="AX132" s="5"/>
      <c r="AY132" s="5"/>
      <c r="AZ132" s="5"/>
      <c r="BA132" s="5"/>
      <c r="BB132" s="5"/>
      <c r="BC132" s="5"/>
      <c r="BD132" s="5"/>
      <c r="BE132" s="5"/>
      <c r="BF132" s="5"/>
      <c r="BG132" s="5"/>
      <c r="BH132" s="5"/>
      <c r="BI132" s="5"/>
      <c r="BJ132" s="5"/>
    </row>
    <row r="133" spans="1:62" s="15" customFormat="1" ht="17.25" customHeight="1" x14ac:dyDescent="0.25">
      <c r="A133" s="13" t="s">
        <v>31</v>
      </c>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P133" s="13"/>
      <c r="AQ133" s="13"/>
      <c r="AR133" s="13"/>
      <c r="AS133" s="14"/>
      <c r="AT133" s="14"/>
      <c r="AU133" s="14"/>
      <c r="AV133" s="14"/>
      <c r="AW133" s="14"/>
      <c r="AX133" s="14"/>
      <c r="AY133" s="14"/>
      <c r="AZ133" s="14"/>
      <c r="BA133" s="14"/>
      <c r="BB133" s="14"/>
      <c r="BC133" s="14"/>
      <c r="BD133" s="14"/>
      <c r="BE133" s="14"/>
      <c r="BF133" s="14"/>
      <c r="BG133" s="14"/>
      <c r="BH133" s="14"/>
      <c r="BI133" s="14"/>
      <c r="BJ133" s="14"/>
    </row>
    <row r="134" spans="1:62" s="16" customFormat="1" ht="8.1" customHeight="1" x14ac:dyDescent="0.25">
      <c r="C134" s="2"/>
      <c r="AS134" s="17"/>
      <c r="AT134" s="17"/>
      <c r="AU134" s="17"/>
      <c r="AV134" s="17"/>
      <c r="AW134" s="17"/>
      <c r="AX134" s="17"/>
      <c r="AY134" s="17"/>
      <c r="AZ134" s="17"/>
      <c r="BA134" s="17"/>
      <c r="BB134" s="17"/>
      <c r="BC134" s="17"/>
      <c r="BD134" s="17"/>
      <c r="BE134" s="17"/>
      <c r="BF134" s="17"/>
      <c r="BG134" s="17"/>
      <c r="BH134" s="17"/>
      <c r="BI134" s="17"/>
      <c r="BJ134" s="17"/>
    </row>
    <row r="135" spans="1:62" x14ac:dyDescent="0.3">
      <c r="A135" s="358">
        <v>1</v>
      </c>
      <c r="B135" s="358"/>
      <c r="C135" s="163"/>
      <c r="D135" s="359" t="s">
        <v>100</v>
      </c>
      <c r="E135" s="359"/>
      <c r="F135" s="359"/>
      <c r="G135" s="359"/>
      <c r="H135" s="359"/>
      <c r="I135" s="359"/>
      <c r="J135" s="359"/>
      <c r="K135" s="359"/>
      <c r="L135" s="359"/>
      <c r="M135" s="359"/>
      <c r="N135" s="359"/>
      <c r="O135" s="359"/>
      <c r="P135" s="359"/>
      <c r="Q135" s="359"/>
      <c r="R135" s="359"/>
      <c r="S135" s="359"/>
      <c r="T135" s="359"/>
      <c r="U135" s="359"/>
      <c r="V135" s="359"/>
      <c r="W135" s="359"/>
      <c r="X135" s="359"/>
      <c r="Y135" s="359"/>
      <c r="Z135" s="359"/>
      <c r="AA135" s="359"/>
      <c r="AB135" s="359"/>
      <c r="AC135" s="359"/>
      <c r="AD135" s="359"/>
      <c r="AE135" s="359"/>
      <c r="AF135" s="359"/>
      <c r="AG135" s="359"/>
      <c r="AH135" s="359"/>
      <c r="AI135" s="359"/>
      <c r="AJ135" s="359"/>
      <c r="AK135" s="359"/>
      <c r="AL135" s="359"/>
      <c r="AM135" s="359"/>
      <c r="AN135" s="359"/>
      <c r="AO135" s="359"/>
      <c r="AP135" s="359"/>
      <c r="AQ135" s="359"/>
      <c r="AR135" s="1"/>
    </row>
    <row r="136" spans="1:62" x14ac:dyDescent="0.3">
      <c r="A136" s="110"/>
      <c r="D136" s="359"/>
      <c r="E136" s="359"/>
      <c r="F136" s="359"/>
      <c r="G136" s="359"/>
      <c r="H136" s="359"/>
      <c r="I136" s="359"/>
      <c r="J136" s="359"/>
      <c r="K136" s="359"/>
      <c r="L136" s="359"/>
      <c r="M136" s="359"/>
      <c r="N136" s="359"/>
      <c r="O136" s="359"/>
      <c r="P136" s="359"/>
      <c r="Q136" s="359"/>
      <c r="R136" s="359"/>
      <c r="S136" s="359"/>
      <c r="T136" s="359"/>
      <c r="U136" s="359"/>
      <c r="V136" s="359"/>
      <c r="W136" s="359"/>
      <c r="X136" s="359"/>
      <c r="Y136" s="359"/>
      <c r="Z136" s="359"/>
      <c r="AA136" s="359"/>
      <c r="AB136" s="359"/>
      <c r="AC136" s="359"/>
      <c r="AD136" s="359"/>
      <c r="AE136" s="359"/>
      <c r="AF136" s="359"/>
      <c r="AG136" s="359"/>
      <c r="AH136" s="359"/>
      <c r="AI136" s="359"/>
      <c r="AJ136" s="359"/>
      <c r="AK136" s="359"/>
      <c r="AL136" s="359"/>
      <c r="AM136" s="359"/>
      <c r="AN136" s="359"/>
      <c r="AO136" s="359"/>
      <c r="AP136" s="359"/>
      <c r="AQ136" s="359"/>
      <c r="AR136" s="1"/>
    </row>
    <row r="137" spans="1:62" s="21" customFormat="1" x14ac:dyDescent="0.3">
      <c r="G137" s="225"/>
      <c r="H137" s="22"/>
      <c r="I137" s="22"/>
      <c r="V137" s="226"/>
      <c r="W137" s="22"/>
      <c r="X137" s="23"/>
      <c r="AS137" s="24"/>
      <c r="AT137" s="24"/>
      <c r="AU137" s="24"/>
      <c r="AV137" s="24"/>
      <c r="AW137" s="24"/>
      <c r="AX137" s="24"/>
      <c r="AY137" s="24"/>
      <c r="AZ137" s="24"/>
      <c r="BA137" s="24"/>
      <c r="BB137" s="24"/>
      <c r="BC137" s="24"/>
      <c r="BD137" s="24"/>
      <c r="BE137" s="24"/>
      <c r="BF137" s="24"/>
      <c r="BG137" s="24"/>
      <c r="BH137" s="24"/>
      <c r="BI137" s="24"/>
      <c r="BJ137" s="24"/>
    </row>
    <row r="138" spans="1:62" ht="15.75" customHeight="1" x14ac:dyDescent="0.3">
      <c r="A138" s="110"/>
      <c r="D138" s="358" t="s">
        <v>16</v>
      </c>
      <c r="E138" s="358"/>
      <c r="F138" s="108" t="s">
        <v>56</v>
      </c>
      <c r="AR138" s="1"/>
    </row>
    <row r="139" spans="1:62" s="21" customFormat="1" ht="6" customHeight="1" x14ac:dyDescent="0.3">
      <c r="G139" s="225"/>
      <c r="H139" s="22"/>
      <c r="I139" s="22"/>
      <c r="O139" s="24"/>
      <c r="P139" s="24"/>
      <c r="V139" s="226"/>
      <c r="W139" s="22"/>
      <c r="X139" s="23"/>
      <c r="AS139" s="24"/>
      <c r="AT139" s="24"/>
      <c r="AU139" s="24"/>
      <c r="AV139" s="24"/>
      <c r="AW139" s="24"/>
      <c r="AX139" s="24"/>
      <c r="AY139" s="24"/>
      <c r="AZ139" s="24"/>
      <c r="BA139" s="24"/>
      <c r="BB139" s="24"/>
      <c r="BC139" s="24"/>
      <c r="BD139" s="24"/>
      <c r="BE139" s="24"/>
      <c r="BF139" s="24"/>
      <c r="BG139" s="24"/>
      <c r="BH139" s="24"/>
      <c r="BI139" s="24"/>
      <c r="BJ139" s="24"/>
    </row>
    <row r="140" spans="1:62" ht="16.5" customHeight="1" x14ac:dyDescent="0.3">
      <c r="A140" s="110"/>
      <c r="F140" s="45" t="s">
        <v>63</v>
      </c>
      <c r="J140" s="46"/>
      <c r="K140" s="368">
        <v>0</v>
      </c>
      <c r="L140" s="368"/>
      <c r="M140" s="368"/>
      <c r="N140" s="368"/>
      <c r="O140" s="368"/>
      <c r="Q140" s="370" t="s">
        <v>101</v>
      </c>
      <c r="R140" s="370"/>
      <c r="S140" s="370"/>
      <c r="T140" s="370"/>
      <c r="U140" s="370"/>
      <c r="V140" s="370"/>
      <c r="W140" s="370"/>
      <c r="X140" s="370"/>
      <c r="Y140" s="370"/>
      <c r="Z140" s="370"/>
      <c r="AA140" s="370"/>
      <c r="AB140" s="370"/>
      <c r="AC140" s="370"/>
      <c r="AD140" s="370"/>
      <c r="AE140" s="370"/>
      <c r="AF140" s="370"/>
      <c r="AG140" s="370"/>
      <c r="AH140" s="370"/>
      <c r="AI140" s="370"/>
      <c r="AJ140" s="370"/>
      <c r="AK140" s="370"/>
      <c r="AL140" s="370"/>
      <c r="AM140" s="370"/>
      <c r="AN140" s="370"/>
      <c r="AO140" s="370"/>
      <c r="AP140" s="370"/>
      <c r="AR140" s="1"/>
    </row>
    <row r="141" spans="1:62" s="21" customFormat="1" x14ac:dyDescent="0.3">
      <c r="A141" s="109"/>
      <c r="F141" s="216"/>
      <c r="J141" s="58"/>
      <c r="K141" s="324"/>
      <c r="L141" s="324"/>
      <c r="M141" s="324"/>
      <c r="N141" s="324"/>
      <c r="O141" s="313"/>
      <c r="P141" s="313"/>
      <c r="Q141" s="370"/>
      <c r="R141" s="370"/>
      <c r="S141" s="370"/>
      <c r="T141" s="370"/>
      <c r="U141" s="370"/>
      <c r="V141" s="370"/>
      <c r="W141" s="370"/>
      <c r="X141" s="370"/>
      <c r="Y141" s="370"/>
      <c r="Z141" s="370"/>
      <c r="AA141" s="370"/>
      <c r="AB141" s="370"/>
      <c r="AC141" s="370"/>
      <c r="AD141" s="370"/>
      <c r="AE141" s="370"/>
      <c r="AF141" s="370"/>
      <c r="AG141" s="370"/>
      <c r="AH141" s="370"/>
      <c r="AI141" s="370"/>
      <c r="AJ141" s="370"/>
      <c r="AK141" s="370"/>
      <c r="AL141" s="370"/>
      <c r="AM141" s="370"/>
      <c r="AN141" s="370"/>
      <c r="AO141" s="370"/>
      <c r="AP141" s="370"/>
      <c r="AR141" s="24"/>
      <c r="AS141" s="24"/>
      <c r="AT141" s="24"/>
      <c r="AU141" s="24"/>
      <c r="AV141" s="24"/>
      <c r="AW141" s="24"/>
      <c r="AX141" s="24"/>
      <c r="AY141" s="24"/>
      <c r="AZ141" s="24"/>
      <c r="BA141" s="24"/>
      <c r="BB141" s="24"/>
      <c r="BC141" s="24"/>
      <c r="BD141" s="24"/>
      <c r="BE141" s="24"/>
      <c r="BF141" s="24"/>
      <c r="BG141" s="24"/>
      <c r="BH141" s="24"/>
      <c r="BI141" s="24"/>
      <c r="BJ141" s="24"/>
    </row>
    <row r="142" spans="1:62" s="21" customFormat="1" ht="6" customHeight="1" x14ac:dyDescent="0.3">
      <c r="F142" s="249"/>
      <c r="H142" s="22"/>
      <c r="I142" s="22"/>
      <c r="O142" s="24"/>
      <c r="P142" s="24"/>
      <c r="V142" s="226"/>
      <c r="W142" s="22"/>
      <c r="X142" s="23"/>
      <c r="AS142" s="24"/>
      <c r="AT142" s="24"/>
      <c r="AU142" s="24"/>
      <c r="AV142" s="24"/>
      <c r="AW142" s="24"/>
      <c r="AX142" s="24"/>
      <c r="AY142" s="24"/>
      <c r="AZ142" s="24"/>
      <c r="BA142" s="24"/>
      <c r="BB142" s="24"/>
      <c r="BC142" s="24"/>
      <c r="BD142" s="24"/>
      <c r="BE142" s="24"/>
      <c r="BF142" s="24"/>
      <c r="BG142" s="24"/>
      <c r="BH142" s="24"/>
      <c r="BI142" s="24"/>
      <c r="BJ142" s="24"/>
    </row>
    <row r="143" spans="1:62" x14ac:dyDescent="0.3">
      <c r="A143" s="110"/>
      <c r="F143" s="246" t="s">
        <v>95</v>
      </c>
      <c r="I143" s="46"/>
      <c r="J143" s="46"/>
      <c r="K143" s="369">
        <f>V44</f>
        <v>0</v>
      </c>
      <c r="L143" s="369"/>
      <c r="M143" s="369"/>
      <c r="N143" s="369"/>
      <c r="O143" s="369"/>
      <c r="Q143" s="47" t="s">
        <v>102</v>
      </c>
      <c r="AR143" s="1"/>
    </row>
    <row r="144" spans="1:62" s="21" customFormat="1" ht="8.1" customHeight="1" x14ac:dyDescent="0.3">
      <c r="G144" s="225"/>
      <c r="H144" s="22"/>
      <c r="I144" s="22"/>
      <c r="O144" s="24"/>
      <c r="P144" s="24"/>
      <c r="V144" s="226"/>
      <c r="W144" s="22"/>
      <c r="X144" s="23"/>
      <c r="AS144" s="24"/>
      <c r="AT144" s="24"/>
      <c r="AU144" s="24"/>
      <c r="AV144" s="24"/>
      <c r="AW144" s="24"/>
      <c r="AX144" s="24"/>
      <c r="AY144" s="24"/>
      <c r="AZ144" s="24"/>
      <c r="BA144" s="24"/>
      <c r="BB144" s="24"/>
      <c r="BC144" s="24"/>
      <c r="BD144" s="24"/>
      <c r="BE144" s="24"/>
      <c r="BF144" s="24"/>
      <c r="BG144" s="24"/>
      <c r="BH144" s="24"/>
      <c r="BI144" s="24"/>
      <c r="BJ144" s="24"/>
    </row>
    <row r="145" spans="1:62" ht="16.5" customHeight="1" x14ac:dyDescent="0.3">
      <c r="A145" s="110"/>
      <c r="F145" s="371" t="s">
        <v>96</v>
      </c>
      <c r="G145" s="371"/>
      <c r="H145" s="371"/>
      <c r="I145" s="371"/>
      <c r="J145" s="371"/>
      <c r="K145" s="371"/>
      <c r="L145" s="371"/>
      <c r="M145" s="371"/>
      <c r="N145" s="371"/>
      <c r="O145" s="371"/>
      <c r="P145" s="371"/>
      <c r="Q145" s="371"/>
      <c r="R145" s="371"/>
      <c r="S145" s="371"/>
      <c r="T145" s="371"/>
      <c r="U145" s="371"/>
      <c r="V145" s="371"/>
      <c r="W145" s="371"/>
      <c r="X145" s="371"/>
      <c r="Y145" s="371"/>
      <c r="Z145" s="371"/>
      <c r="AA145" s="371"/>
      <c r="AB145" s="371"/>
      <c r="AC145" s="371"/>
      <c r="AD145" s="371"/>
      <c r="AE145" s="371"/>
      <c r="AF145" s="371"/>
      <c r="AG145" s="371"/>
      <c r="AH145" s="371"/>
      <c r="AI145" s="371"/>
      <c r="AJ145" s="371"/>
      <c r="AK145" s="371"/>
      <c r="AL145" s="371"/>
      <c r="AM145" s="371"/>
      <c r="AN145" s="371"/>
      <c r="AO145" s="371"/>
      <c r="AP145" s="303"/>
      <c r="AQ145" s="303"/>
      <c r="AR145" s="1"/>
    </row>
    <row r="146" spans="1:62" x14ac:dyDescent="0.3">
      <c r="A146" s="110"/>
      <c r="F146" s="371"/>
      <c r="G146" s="371"/>
      <c r="H146" s="371"/>
      <c r="I146" s="371"/>
      <c r="J146" s="371"/>
      <c r="K146" s="371"/>
      <c r="L146" s="371"/>
      <c r="M146" s="371"/>
      <c r="N146" s="371"/>
      <c r="O146" s="371"/>
      <c r="P146" s="371"/>
      <c r="Q146" s="371"/>
      <c r="R146" s="371"/>
      <c r="S146" s="371"/>
      <c r="T146" s="371"/>
      <c r="U146" s="371"/>
      <c r="V146" s="371"/>
      <c r="W146" s="371"/>
      <c r="X146" s="371"/>
      <c r="Y146" s="371"/>
      <c r="Z146" s="371"/>
      <c r="AA146" s="371"/>
      <c r="AB146" s="371"/>
      <c r="AC146" s="371"/>
      <c r="AD146" s="371"/>
      <c r="AE146" s="371"/>
      <c r="AF146" s="371"/>
      <c r="AG146" s="371"/>
      <c r="AH146" s="371"/>
      <c r="AI146" s="371"/>
      <c r="AJ146" s="371"/>
      <c r="AK146" s="371"/>
      <c r="AL146" s="371"/>
      <c r="AM146" s="371"/>
      <c r="AN146" s="371"/>
      <c r="AO146" s="371"/>
      <c r="AP146" s="303"/>
      <c r="AQ146" s="303"/>
      <c r="AR146" s="1"/>
    </row>
    <row r="147" spans="1:62" x14ac:dyDescent="0.3">
      <c r="A147" s="110"/>
      <c r="F147" s="371"/>
      <c r="G147" s="371"/>
      <c r="H147" s="371"/>
      <c r="I147" s="371"/>
      <c r="J147" s="371"/>
      <c r="K147" s="371"/>
      <c r="L147" s="371"/>
      <c r="M147" s="371"/>
      <c r="N147" s="371"/>
      <c r="O147" s="371"/>
      <c r="P147" s="371"/>
      <c r="Q147" s="371"/>
      <c r="R147" s="371"/>
      <c r="S147" s="371"/>
      <c r="T147" s="371"/>
      <c r="U147" s="371"/>
      <c r="V147" s="371"/>
      <c r="W147" s="371"/>
      <c r="X147" s="371"/>
      <c r="Y147" s="371"/>
      <c r="Z147" s="371"/>
      <c r="AA147" s="371"/>
      <c r="AB147" s="371"/>
      <c r="AC147" s="371"/>
      <c r="AD147" s="371"/>
      <c r="AE147" s="371"/>
      <c r="AF147" s="371"/>
      <c r="AG147" s="371"/>
      <c r="AH147" s="371"/>
      <c r="AI147" s="371"/>
      <c r="AJ147" s="371"/>
      <c r="AK147" s="371"/>
      <c r="AL147" s="371"/>
      <c r="AM147" s="371"/>
      <c r="AN147" s="371"/>
      <c r="AO147" s="371"/>
      <c r="AP147" s="303"/>
      <c r="AQ147" s="303"/>
      <c r="AR147" s="1"/>
    </row>
    <row r="148" spans="1:62" x14ac:dyDescent="0.3">
      <c r="AB148" s="53"/>
      <c r="AD148" s="164"/>
    </row>
    <row r="149" spans="1:62" x14ac:dyDescent="0.3">
      <c r="D149" s="358" t="s">
        <v>17</v>
      </c>
      <c r="E149" s="358"/>
      <c r="F149" s="44" t="s">
        <v>57</v>
      </c>
      <c r="AB149" s="53"/>
      <c r="AD149" s="164"/>
    </row>
    <row r="150" spans="1:62" x14ac:dyDescent="0.3">
      <c r="F150" s="113" t="s">
        <v>71</v>
      </c>
      <c r="AA150" s="408">
        <v>0</v>
      </c>
      <c r="AB150" s="408"/>
      <c r="AC150" s="408"/>
      <c r="AD150" s="408"/>
    </row>
    <row r="151" spans="1:62" ht="6" customHeight="1" x14ac:dyDescent="0.3">
      <c r="AA151" s="165"/>
      <c r="AB151" s="165"/>
    </row>
    <row r="152" spans="1:62" x14ac:dyDescent="0.3">
      <c r="F152" s="236" t="s">
        <v>128</v>
      </c>
      <c r="AA152" s="408">
        <v>0</v>
      </c>
      <c r="AB152" s="408"/>
      <c r="AC152" s="408"/>
      <c r="AD152" s="408"/>
      <c r="AF152" s="236" t="s">
        <v>8</v>
      </c>
      <c r="AU152" s="166"/>
    </row>
    <row r="153" spans="1:62" ht="6" customHeight="1" x14ac:dyDescent="0.3">
      <c r="AA153" s="165"/>
      <c r="AB153" s="165"/>
    </row>
    <row r="154" spans="1:62" x14ac:dyDescent="0.3">
      <c r="F154" s="236" t="s">
        <v>58</v>
      </c>
      <c r="AA154" s="408">
        <v>0</v>
      </c>
      <c r="AB154" s="408"/>
      <c r="AC154" s="408"/>
      <c r="AD154" s="408"/>
      <c r="AF154" s="236" t="s">
        <v>8</v>
      </c>
    </row>
    <row r="155" spans="1:62" ht="6" customHeight="1" x14ac:dyDescent="0.3">
      <c r="AA155" s="165"/>
      <c r="AB155" s="165"/>
    </row>
    <row r="156" spans="1:62" x14ac:dyDescent="0.3">
      <c r="F156" s="236" t="s">
        <v>59</v>
      </c>
      <c r="AA156" s="408">
        <v>0</v>
      </c>
      <c r="AB156" s="408"/>
      <c r="AC156" s="408"/>
      <c r="AD156" s="408"/>
      <c r="AF156" s="236" t="s">
        <v>8</v>
      </c>
      <c r="AS156" s="236"/>
      <c r="AT156" s="236"/>
      <c r="AU156" s="167"/>
      <c r="AV156" s="167"/>
      <c r="AW156" s="167"/>
      <c r="AX156" s="167"/>
      <c r="AY156" s="167"/>
      <c r="AZ156" s="167"/>
      <c r="BA156" s="167"/>
      <c r="BB156" s="167"/>
      <c r="BC156" s="167"/>
      <c r="BD156" s="167"/>
      <c r="BE156" s="167"/>
      <c r="BF156" s="167"/>
      <c r="BG156" s="167"/>
      <c r="BH156" s="167"/>
      <c r="BI156" s="167"/>
      <c r="BJ156" s="167"/>
    </row>
    <row r="157" spans="1:62" ht="6" customHeight="1" x14ac:dyDescent="0.3">
      <c r="AA157" s="165"/>
      <c r="AB157" s="165"/>
    </row>
    <row r="158" spans="1:62" x14ac:dyDescent="0.3">
      <c r="F158" s="236" t="s">
        <v>129</v>
      </c>
      <c r="AA158" s="408">
        <v>0</v>
      </c>
      <c r="AB158" s="408"/>
      <c r="AC158" s="408"/>
      <c r="AD158" s="408"/>
      <c r="AF158" s="236" t="s">
        <v>11</v>
      </c>
      <c r="AQ158" s="53"/>
      <c r="AR158" s="53"/>
      <c r="AS158" s="167"/>
      <c r="AT158" s="167"/>
      <c r="AU158" s="167"/>
      <c r="AV158" s="167"/>
      <c r="AW158" s="167"/>
      <c r="AX158" s="167"/>
      <c r="AY158" s="167"/>
      <c r="AZ158" s="167"/>
      <c r="BA158" s="167"/>
      <c r="BB158" s="167"/>
      <c r="BC158" s="167"/>
      <c r="BD158" s="167"/>
      <c r="BE158" s="167"/>
      <c r="BF158" s="167"/>
      <c r="BG158" s="167"/>
      <c r="BH158" s="167"/>
      <c r="BI158" s="167"/>
      <c r="BJ158" s="167"/>
    </row>
    <row r="159" spans="1:62" ht="6" customHeight="1" x14ac:dyDescent="0.3">
      <c r="AA159" s="165"/>
      <c r="AB159" s="165"/>
    </row>
    <row r="160" spans="1:62" x14ac:dyDescent="0.3">
      <c r="F160" s="236" t="s">
        <v>150</v>
      </c>
      <c r="AA160" s="408">
        <v>0</v>
      </c>
      <c r="AB160" s="408"/>
      <c r="AC160" s="408"/>
      <c r="AD160" s="408"/>
      <c r="AF160" s="236" t="s">
        <v>8</v>
      </c>
      <c r="AH160" s="168"/>
      <c r="AI160" s="168"/>
      <c r="AJ160" s="168"/>
      <c r="AK160" s="168"/>
      <c r="AL160" s="168"/>
      <c r="AM160" s="168"/>
      <c r="AN160" s="168"/>
      <c r="AO160" s="168"/>
      <c r="AP160" s="168"/>
      <c r="AQ160" s="168"/>
      <c r="AR160" s="168"/>
      <c r="AS160" s="169"/>
      <c r="AT160" s="167"/>
      <c r="AU160" s="167"/>
      <c r="AV160" s="167"/>
      <c r="AW160" s="167"/>
      <c r="AX160" s="167"/>
      <c r="AY160" s="167"/>
      <c r="AZ160" s="167"/>
      <c r="BA160" s="167"/>
      <c r="BB160" s="167"/>
      <c r="BC160" s="167"/>
      <c r="BD160" s="167"/>
      <c r="BE160" s="167"/>
      <c r="BF160" s="167"/>
      <c r="BG160" s="167"/>
      <c r="BH160" s="167"/>
      <c r="BI160" s="167"/>
      <c r="BJ160" s="167"/>
    </row>
    <row r="161" spans="1:62" ht="6" customHeight="1" x14ac:dyDescent="0.3">
      <c r="AA161" s="165"/>
      <c r="AB161" s="165"/>
    </row>
    <row r="162" spans="1:62" x14ac:dyDescent="0.3">
      <c r="F162" s="236" t="s">
        <v>151</v>
      </c>
      <c r="AA162" s="406">
        <f>V42</f>
        <v>0</v>
      </c>
      <c r="AB162" s="406"/>
      <c r="AC162" s="406"/>
      <c r="AD162" s="406"/>
      <c r="AF162" s="236" t="s">
        <v>8</v>
      </c>
      <c r="AH162" s="168"/>
      <c r="AI162" s="168"/>
      <c r="AJ162" s="168"/>
      <c r="AK162" s="168"/>
      <c r="AL162" s="168"/>
      <c r="AM162" s="168"/>
      <c r="AN162" s="168"/>
      <c r="AO162" s="168"/>
      <c r="AP162" s="168"/>
      <c r="AQ162" s="168"/>
      <c r="AR162" s="168"/>
      <c r="AS162" s="169"/>
      <c r="AT162" s="167"/>
      <c r="AU162" s="167"/>
      <c r="AV162" s="167"/>
      <c r="AW162" s="167"/>
      <c r="AX162" s="167"/>
      <c r="AY162" s="167"/>
      <c r="AZ162" s="167"/>
      <c r="BA162" s="167"/>
      <c r="BB162" s="167"/>
      <c r="BC162" s="167"/>
      <c r="BD162" s="167"/>
      <c r="BE162" s="167"/>
      <c r="BF162" s="167"/>
      <c r="BG162" s="167"/>
      <c r="BH162" s="167"/>
      <c r="BI162" s="167"/>
      <c r="BJ162" s="167"/>
    </row>
    <row r="163" spans="1:62" ht="6" customHeight="1" x14ac:dyDescent="0.3">
      <c r="AA163" s="165"/>
      <c r="AB163" s="165"/>
    </row>
    <row r="164" spans="1:62" x14ac:dyDescent="0.3">
      <c r="F164" s="236" t="s">
        <v>60</v>
      </c>
      <c r="AA164" s="407" t="e">
        <f>(AA152*9)/AA150</f>
        <v>#DIV/0!</v>
      </c>
      <c r="AB164" s="407"/>
      <c r="AC164" s="407"/>
      <c r="AD164" s="407"/>
      <c r="AF164" s="168"/>
      <c r="AG164" s="168"/>
      <c r="AH164" s="168"/>
      <c r="AI164" s="168"/>
      <c r="AJ164" s="168"/>
      <c r="AK164" s="168"/>
      <c r="AL164" s="168"/>
      <c r="AM164" s="168"/>
      <c r="AN164" s="168"/>
      <c r="AO164" s="168"/>
      <c r="AP164" s="168"/>
      <c r="AQ164" s="168"/>
      <c r="AR164" s="168"/>
      <c r="AS164" s="169"/>
      <c r="AT164" s="167"/>
      <c r="AU164" s="167"/>
      <c r="AV164" s="167"/>
      <c r="AW164" s="167"/>
      <c r="AX164" s="167"/>
      <c r="AY164" s="167"/>
      <c r="AZ164" s="167"/>
      <c r="BA164" s="167"/>
      <c r="BB164" s="167"/>
      <c r="BC164" s="167"/>
      <c r="BD164" s="167"/>
      <c r="BE164" s="167"/>
      <c r="BF164" s="167"/>
      <c r="BG164" s="167"/>
      <c r="BH164" s="167"/>
      <c r="BI164" s="167"/>
      <c r="BJ164" s="167"/>
    </row>
    <row r="165" spans="1:62" ht="6" customHeight="1" x14ac:dyDescent="0.3">
      <c r="AA165" s="165"/>
      <c r="AB165" s="165"/>
    </row>
    <row r="166" spans="1:62" x14ac:dyDescent="0.3">
      <c r="F166" s="236" t="s">
        <v>61</v>
      </c>
      <c r="AA166" s="407" t="e">
        <f>(AA154*9)/AA150</f>
        <v>#DIV/0!</v>
      </c>
      <c r="AB166" s="407"/>
      <c r="AC166" s="407"/>
      <c r="AD166" s="407"/>
      <c r="AF166" s="168"/>
      <c r="AG166" s="168"/>
      <c r="AH166" s="168"/>
      <c r="AI166" s="168"/>
      <c r="AJ166" s="168"/>
      <c r="AK166" s="168"/>
      <c r="AL166" s="168"/>
      <c r="AM166" s="168"/>
      <c r="AN166" s="168"/>
      <c r="AO166" s="168"/>
      <c r="AP166" s="168"/>
      <c r="AQ166" s="168"/>
      <c r="AR166" s="168"/>
      <c r="AS166" s="169"/>
      <c r="AT166" s="167"/>
      <c r="AU166" s="167"/>
      <c r="AV166" s="167"/>
      <c r="AW166" s="167"/>
      <c r="AX166" s="167"/>
      <c r="AY166" s="167"/>
      <c r="AZ166" s="167"/>
      <c r="BA166" s="167"/>
      <c r="BB166" s="167"/>
      <c r="BC166" s="167"/>
      <c r="BD166" s="167"/>
      <c r="BE166" s="167"/>
      <c r="BF166" s="167"/>
      <c r="BG166" s="167"/>
      <c r="BH166" s="167"/>
      <c r="BI166" s="167"/>
      <c r="BJ166" s="167"/>
    </row>
    <row r="167" spans="1:62" ht="6" customHeight="1" x14ac:dyDescent="0.3">
      <c r="AA167" s="165"/>
      <c r="AB167" s="165"/>
    </row>
    <row r="168" spans="1:62" x14ac:dyDescent="0.3">
      <c r="F168" s="236" t="s">
        <v>62</v>
      </c>
      <c r="AA168" s="407" t="e">
        <f>(AA162*4)/AA150</f>
        <v>#DIV/0!</v>
      </c>
      <c r="AB168" s="407"/>
      <c r="AC168" s="407"/>
      <c r="AD168" s="407"/>
      <c r="AF168" s="168"/>
      <c r="AG168" s="168"/>
      <c r="AH168" s="168"/>
      <c r="AI168" s="168"/>
      <c r="AJ168" s="168"/>
      <c r="AK168" s="168"/>
      <c r="AL168" s="168"/>
      <c r="AM168" s="168"/>
      <c r="AN168" s="168"/>
      <c r="AO168" s="168"/>
      <c r="AP168" s="168"/>
      <c r="AQ168" s="168"/>
      <c r="AR168" s="168"/>
      <c r="AS168" s="24"/>
    </row>
    <row r="169" spans="1:62" ht="20.100000000000001" customHeight="1" x14ac:dyDescent="0.3">
      <c r="C169" s="236"/>
      <c r="AC169" s="24"/>
      <c r="AD169" s="24"/>
      <c r="AE169" s="24"/>
      <c r="AF169" s="24"/>
      <c r="AG169" s="24"/>
      <c r="AH169" s="24"/>
      <c r="AI169" s="24"/>
      <c r="AJ169" s="24"/>
      <c r="AK169" s="24"/>
      <c r="AL169" s="24"/>
      <c r="AM169" s="24"/>
      <c r="AN169" s="24"/>
      <c r="AO169" s="24"/>
      <c r="AP169" s="24"/>
      <c r="AQ169" s="24"/>
      <c r="AR169" s="24"/>
      <c r="AS169" s="24"/>
    </row>
    <row r="170" spans="1:62" s="19" customFormat="1" x14ac:dyDescent="0.3">
      <c r="A170" s="332">
        <v>2</v>
      </c>
      <c r="B170" s="332"/>
      <c r="C170" s="236"/>
      <c r="D170" s="170" t="s">
        <v>81</v>
      </c>
      <c r="V170" s="171"/>
      <c r="W170" s="108"/>
      <c r="X170" s="108"/>
      <c r="Y170" s="108"/>
      <c r="Z170" s="171"/>
      <c r="AA170" s="171"/>
      <c r="AB170" s="171"/>
      <c r="AC170" s="171"/>
      <c r="AD170" s="171"/>
      <c r="AE170" s="171"/>
      <c r="AF170" s="171"/>
      <c r="AK170" s="171"/>
      <c r="AL170" s="171"/>
      <c r="AM170" s="171"/>
      <c r="AN170" s="171"/>
      <c r="AO170" s="171"/>
      <c r="AP170" s="171"/>
      <c r="AQ170" s="171"/>
      <c r="AR170" s="171"/>
      <c r="AS170" s="112"/>
      <c r="AT170" s="112"/>
      <c r="AU170" s="112"/>
      <c r="AV170" s="112"/>
      <c r="AW170" s="112"/>
      <c r="AX170" s="112"/>
      <c r="AY170" s="112"/>
      <c r="AZ170" s="112"/>
      <c r="BA170" s="112"/>
      <c r="BB170" s="112"/>
      <c r="BC170" s="112"/>
      <c r="BD170" s="112"/>
      <c r="BE170" s="112"/>
      <c r="BF170" s="112"/>
      <c r="BG170" s="112"/>
      <c r="BH170" s="112"/>
      <c r="BI170" s="112"/>
      <c r="BJ170" s="112"/>
    </row>
    <row r="171" spans="1:62" ht="6" customHeight="1" x14ac:dyDescent="0.3">
      <c r="C171" s="236"/>
      <c r="AP171" s="129"/>
      <c r="AQ171" s="25"/>
    </row>
    <row r="172" spans="1:62" ht="20.25" customHeight="1" x14ac:dyDescent="0.3">
      <c r="C172" s="236"/>
      <c r="D172" s="250" t="s">
        <v>12</v>
      </c>
      <c r="E172" s="50" t="s">
        <v>140</v>
      </c>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K172" s="114"/>
      <c r="AL172" s="236" t="s">
        <v>1</v>
      </c>
      <c r="AN172" s="114"/>
      <c r="AO172" s="236" t="s">
        <v>2</v>
      </c>
    </row>
    <row r="173" spans="1:62" ht="6" customHeight="1" x14ac:dyDescent="0.3">
      <c r="C173" s="236"/>
      <c r="E173" s="64"/>
      <c r="AN173" s="129"/>
      <c r="AO173" s="25"/>
    </row>
    <row r="174" spans="1:62" x14ac:dyDescent="0.3">
      <c r="C174" s="236"/>
      <c r="D174" s="250" t="s">
        <v>12</v>
      </c>
      <c r="E174" s="370" t="s">
        <v>152</v>
      </c>
      <c r="F174" s="370"/>
      <c r="G174" s="370"/>
      <c r="H174" s="370"/>
      <c r="I174" s="370"/>
      <c r="J174" s="370"/>
      <c r="K174" s="370"/>
      <c r="L174" s="370"/>
      <c r="M174" s="370"/>
      <c r="N174" s="370"/>
      <c r="O174" s="370"/>
      <c r="P174" s="370"/>
      <c r="Q174" s="370"/>
      <c r="R174" s="370"/>
      <c r="S174" s="370"/>
      <c r="T174" s="370"/>
      <c r="U174" s="370"/>
      <c r="V174" s="370"/>
      <c r="W174" s="370"/>
      <c r="X174" s="370"/>
      <c r="Y174" s="370"/>
      <c r="Z174" s="370"/>
      <c r="AA174" s="370"/>
      <c r="AB174" s="370"/>
      <c r="AC174" s="370"/>
      <c r="AD174" s="370"/>
      <c r="AE174" s="370"/>
      <c r="AF174" s="370"/>
      <c r="AG174" s="370"/>
      <c r="AH174" s="370"/>
      <c r="AK174" s="114"/>
      <c r="AL174" s="236" t="s">
        <v>1</v>
      </c>
      <c r="AN174" s="114"/>
      <c r="AO174" s="236" t="s">
        <v>2</v>
      </c>
    </row>
    <row r="175" spans="1:62" x14ac:dyDescent="0.3">
      <c r="C175" s="236"/>
      <c r="D175" s="250"/>
      <c r="E175" s="370"/>
      <c r="F175" s="370"/>
      <c r="G175" s="370"/>
      <c r="H175" s="370"/>
      <c r="I175" s="370"/>
      <c r="J175" s="370"/>
      <c r="K175" s="370"/>
      <c r="L175" s="370"/>
      <c r="M175" s="370"/>
      <c r="N175" s="370"/>
      <c r="O175" s="370"/>
      <c r="P175" s="370"/>
      <c r="Q175" s="370"/>
      <c r="R175" s="370"/>
      <c r="S175" s="370"/>
      <c r="T175" s="370"/>
      <c r="U175" s="370"/>
      <c r="V175" s="370"/>
      <c r="W175" s="370"/>
      <c r="X175" s="370"/>
      <c r="Y175" s="370"/>
      <c r="Z175" s="370"/>
      <c r="AA175" s="370"/>
      <c r="AB175" s="370"/>
      <c r="AC175" s="370"/>
      <c r="AD175" s="370"/>
      <c r="AE175" s="370"/>
      <c r="AF175" s="370"/>
      <c r="AG175" s="370"/>
      <c r="AH175" s="370"/>
      <c r="AK175" s="420"/>
      <c r="AL175" s="21"/>
      <c r="AM175" s="21"/>
      <c r="AN175" s="420"/>
      <c r="AO175" s="21"/>
    </row>
    <row r="176" spans="1:62" ht="6" customHeight="1" x14ac:dyDescent="0.3">
      <c r="C176" s="236"/>
      <c r="E176" s="64"/>
      <c r="AN176" s="129"/>
      <c r="AO176" s="25"/>
    </row>
    <row r="177" spans="1:62" ht="20.25" customHeight="1" x14ac:dyDescent="0.3">
      <c r="C177" s="236"/>
      <c r="D177" s="250" t="s">
        <v>12</v>
      </c>
      <c r="E177" s="89" t="s">
        <v>141</v>
      </c>
      <c r="F177" s="172"/>
      <c r="G177" s="172"/>
      <c r="H177" s="172"/>
      <c r="I177" s="172"/>
      <c r="J177" s="172"/>
      <c r="K177" s="172"/>
      <c r="L177" s="172"/>
      <c r="M177" s="172"/>
      <c r="N177" s="172"/>
      <c r="O177" s="172"/>
      <c r="P177" s="172"/>
      <c r="Q177" s="172"/>
      <c r="R177" s="172"/>
      <c r="S177" s="172"/>
      <c r="T177" s="172"/>
      <c r="U177" s="172"/>
      <c r="V177" s="172"/>
      <c r="W177" s="172"/>
      <c r="X177" s="172"/>
      <c r="Y177" s="172"/>
      <c r="Z177" s="172"/>
      <c r="AA177" s="172"/>
      <c r="AB177" s="172"/>
      <c r="AC177" s="172"/>
      <c r="AD177" s="172"/>
      <c r="AE177" s="172"/>
      <c r="AF177" s="172"/>
      <c r="AG177" s="172"/>
      <c r="AH177" s="172"/>
      <c r="AI177" s="172"/>
      <c r="AJ177" s="172"/>
      <c r="AK177" s="114"/>
      <c r="AL177" s="236" t="s">
        <v>1</v>
      </c>
      <c r="AN177" s="114"/>
      <c r="AO177" s="236" t="s">
        <v>2</v>
      </c>
    </row>
    <row r="178" spans="1:62" ht="16.5" customHeight="1" x14ac:dyDescent="0.3">
      <c r="C178" s="236"/>
      <c r="E178" s="367" t="s">
        <v>72</v>
      </c>
      <c r="F178" s="367"/>
      <c r="G178" s="367"/>
      <c r="H178" s="367"/>
      <c r="I178" s="367"/>
      <c r="J178" s="367"/>
      <c r="K178" s="367"/>
      <c r="L178" s="367"/>
      <c r="M178" s="367"/>
      <c r="N178" s="367"/>
      <c r="O178" s="367"/>
      <c r="P178" s="367"/>
      <c r="Q178" s="367"/>
      <c r="R178" s="367"/>
      <c r="S178" s="367"/>
      <c r="T178" s="367"/>
      <c r="U178" s="367"/>
      <c r="V178" s="367"/>
      <c r="W178" s="367"/>
      <c r="X178" s="367"/>
      <c r="Y178" s="367"/>
      <c r="Z178" s="367"/>
      <c r="AA178" s="367"/>
      <c r="AB178" s="367"/>
      <c r="AC178" s="367"/>
      <c r="AD178" s="367"/>
      <c r="AE178" s="367"/>
      <c r="AF178" s="367"/>
      <c r="AG178" s="367"/>
      <c r="AH178" s="367"/>
      <c r="AI178" s="270"/>
      <c r="AJ178" s="270"/>
      <c r="AK178" s="270"/>
      <c r="AL178" s="270"/>
      <c r="AM178" s="102"/>
      <c r="AP178" s="113"/>
      <c r="AQ178" s="25"/>
      <c r="AR178" s="25"/>
    </row>
    <row r="179" spans="1:62" x14ac:dyDescent="0.3">
      <c r="C179" s="236"/>
      <c r="E179" s="367"/>
      <c r="F179" s="367"/>
      <c r="G179" s="367"/>
      <c r="H179" s="367"/>
      <c r="I179" s="367"/>
      <c r="J179" s="367"/>
      <c r="K179" s="367"/>
      <c r="L179" s="367"/>
      <c r="M179" s="367"/>
      <c r="N179" s="367"/>
      <c r="O179" s="367"/>
      <c r="P179" s="367"/>
      <c r="Q179" s="367"/>
      <c r="R179" s="367"/>
      <c r="S179" s="367"/>
      <c r="T179" s="367"/>
      <c r="U179" s="367"/>
      <c r="V179" s="367"/>
      <c r="W179" s="367"/>
      <c r="X179" s="367"/>
      <c r="Y179" s="367"/>
      <c r="Z179" s="367"/>
      <c r="AA179" s="367"/>
      <c r="AB179" s="367"/>
      <c r="AC179" s="367"/>
      <c r="AD179" s="367"/>
      <c r="AE179" s="367"/>
      <c r="AF179" s="367"/>
      <c r="AG179" s="367"/>
      <c r="AH179" s="367"/>
      <c r="AI179" s="270"/>
      <c r="AJ179" s="270"/>
      <c r="AK179" s="270"/>
      <c r="AL179" s="270"/>
      <c r="AM179" s="102"/>
      <c r="AQ179" s="25"/>
      <c r="AR179" s="25"/>
    </row>
    <row r="180" spans="1:62" ht="16.149999999999999" customHeight="1" x14ac:dyDescent="0.3">
      <c r="C180" s="236"/>
      <c r="E180" s="367"/>
      <c r="F180" s="367"/>
      <c r="G180" s="367"/>
      <c r="H180" s="367"/>
      <c r="I180" s="367"/>
      <c r="J180" s="367"/>
      <c r="K180" s="367"/>
      <c r="L180" s="367"/>
      <c r="M180" s="367"/>
      <c r="N180" s="367"/>
      <c r="O180" s="367"/>
      <c r="P180" s="367"/>
      <c r="Q180" s="367"/>
      <c r="R180" s="367"/>
      <c r="S180" s="367"/>
      <c r="T180" s="367"/>
      <c r="U180" s="367"/>
      <c r="V180" s="367"/>
      <c r="W180" s="367"/>
      <c r="X180" s="367"/>
      <c r="Y180" s="367"/>
      <c r="Z180" s="367"/>
      <c r="AA180" s="367"/>
      <c r="AB180" s="367"/>
      <c r="AC180" s="367"/>
      <c r="AD180" s="367"/>
      <c r="AE180" s="367"/>
      <c r="AF180" s="367"/>
      <c r="AG180" s="367"/>
      <c r="AH180" s="367"/>
      <c r="AI180" s="270"/>
      <c r="AJ180" s="270"/>
      <c r="AK180" s="270"/>
      <c r="AL180" s="270"/>
      <c r="AM180" s="102"/>
      <c r="AT180" s="236"/>
    </row>
    <row r="181" spans="1:62" ht="16.149999999999999" customHeight="1" x14ac:dyDescent="0.3">
      <c r="C181" s="236"/>
      <c r="E181" s="173"/>
      <c r="F181" s="173"/>
      <c r="G181" s="173"/>
      <c r="H181" s="173"/>
      <c r="I181" s="173"/>
      <c r="J181" s="173"/>
      <c r="K181" s="173"/>
      <c r="L181" s="173"/>
      <c r="M181" s="173"/>
      <c r="N181" s="173"/>
      <c r="O181" s="173"/>
      <c r="P181" s="304"/>
      <c r="Q181" s="173"/>
      <c r="R181" s="173"/>
      <c r="S181" s="173"/>
      <c r="T181" s="173"/>
      <c r="U181" s="173"/>
      <c r="V181" s="174"/>
      <c r="W181" s="173"/>
      <c r="X181" s="173"/>
      <c r="Y181" s="173"/>
      <c r="Z181" s="173"/>
      <c r="AA181" s="173"/>
      <c r="AB181" s="173"/>
      <c r="AC181" s="173"/>
      <c r="AD181" s="173"/>
      <c r="AE181" s="173"/>
      <c r="AF181" s="173"/>
      <c r="AG181" s="173"/>
      <c r="AH181" s="173"/>
      <c r="AI181" s="173"/>
      <c r="AJ181" s="173"/>
      <c r="AK181" s="52"/>
      <c r="AM181" s="102"/>
      <c r="AT181" s="236"/>
    </row>
    <row r="182" spans="1:62" s="2" customFormat="1" ht="13.5" x14ac:dyDescent="0.25">
      <c r="AI182" s="3"/>
      <c r="AN182" s="4" t="s">
        <v>85</v>
      </c>
      <c r="AS182" s="5"/>
      <c r="AT182" s="5"/>
      <c r="AU182" s="5"/>
      <c r="AV182" s="5"/>
      <c r="AW182" s="6"/>
      <c r="AX182" s="5"/>
      <c r="AY182" s="5"/>
      <c r="AZ182" s="5"/>
      <c r="BA182" s="5"/>
      <c r="BB182" s="5"/>
      <c r="BC182" s="5"/>
      <c r="BD182" s="5"/>
      <c r="BE182" s="5"/>
      <c r="BF182" s="5"/>
      <c r="BG182" s="5"/>
      <c r="BH182" s="5"/>
      <c r="BI182" s="5"/>
      <c r="BJ182" s="5"/>
    </row>
    <row r="183" spans="1:62" s="9" customFormat="1" ht="4.1500000000000004" customHeight="1" x14ac:dyDescent="0.2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8"/>
      <c r="AT183" s="8"/>
      <c r="AU183" s="8"/>
      <c r="AV183" s="8"/>
      <c r="AW183" s="8"/>
      <c r="AX183" s="8"/>
      <c r="AY183" s="8"/>
      <c r="AZ183" s="8"/>
      <c r="BA183" s="8"/>
      <c r="BB183" s="8"/>
      <c r="BC183" s="8"/>
      <c r="BD183" s="8"/>
      <c r="BE183" s="8"/>
      <c r="BF183" s="8"/>
      <c r="BG183" s="8"/>
      <c r="BH183" s="8"/>
      <c r="BI183" s="8"/>
      <c r="BJ183" s="8"/>
    </row>
    <row r="184" spans="1:62" s="244" customFormat="1" ht="18" x14ac:dyDescent="0.25">
      <c r="A184" s="357" t="s">
        <v>111</v>
      </c>
      <c r="B184" s="357"/>
      <c r="C184" s="357"/>
      <c r="D184" s="357"/>
      <c r="E184" s="357"/>
      <c r="F184" s="357"/>
      <c r="G184" s="357"/>
      <c r="H184" s="357"/>
      <c r="I184" s="357"/>
      <c r="J184" s="357"/>
      <c r="K184" s="357"/>
      <c r="L184" s="357"/>
      <c r="M184" s="357"/>
      <c r="N184" s="357"/>
      <c r="O184" s="357"/>
      <c r="P184" s="357"/>
      <c r="Q184" s="357"/>
      <c r="R184" s="357"/>
      <c r="S184" s="357"/>
      <c r="T184" s="357"/>
      <c r="U184" s="357"/>
      <c r="V184" s="357"/>
      <c r="W184" s="357"/>
      <c r="X184" s="357"/>
      <c r="Y184" s="357"/>
      <c r="Z184" s="357"/>
      <c r="AA184" s="357"/>
      <c r="AB184" s="357"/>
      <c r="AC184" s="357"/>
      <c r="AD184" s="357"/>
      <c r="AE184" s="357"/>
      <c r="AF184" s="357"/>
      <c r="AG184" s="357"/>
      <c r="AH184" s="357"/>
      <c r="AI184" s="357"/>
      <c r="AJ184" s="357"/>
      <c r="AK184" s="357"/>
      <c r="AL184" s="357"/>
      <c r="AM184" s="357"/>
      <c r="AN184" s="357"/>
      <c r="AO184" s="357"/>
      <c r="AP184" s="357"/>
      <c r="AQ184" s="357"/>
      <c r="AR184" s="242"/>
      <c r="AS184" s="243"/>
      <c r="AT184" s="243"/>
      <c r="AU184" s="243"/>
      <c r="AV184" s="243"/>
      <c r="AW184" s="243"/>
      <c r="AX184" s="243"/>
      <c r="AY184" s="243"/>
      <c r="AZ184" s="243"/>
      <c r="BA184" s="243"/>
      <c r="BB184" s="243"/>
      <c r="BC184" s="243"/>
      <c r="BD184" s="243"/>
      <c r="BE184" s="243"/>
      <c r="BF184" s="243"/>
      <c r="BG184" s="243"/>
      <c r="BH184" s="243"/>
      <c r="BI184" s="243"/>
      <c r="BJ184" s="243"/>
    </row>
    <row r="185" spans="1:62" s="2" customFormat="1" ht="12.75" x14ac:dyDescent="0.25">
      <c r="C185" s="18"/>
      <c r="AK185" s="3"/>
      <c r="AS185" s="5"/>
      <c r="AT185" s="5"/>
      <c r="AU185" s="5"/>
      <c r="AV185" s="5"/>
      <c r="AW185" s="5"/>
      <c r="AX185" s="5"/>
      <c r="AY185" s="5"/>
      <c r="AZ185" s="5"/>
      <c r="BA185" s="5"/>
      <c r="BB185" s="5"/>
      <c r="BC185" s="5"/>
      <c r="BD185" s="5"/>
      <c r="BE185" s="5"/>
      <c r="BF185" s="5"/>
      <c r="BG185" s="5"/>
      <c r="BH185" s="5"/>
      <c r="BI185" s="5"/>
      <c r="BJ185" s="5"/>
    </row>
    <row r="186" spans="1:62" s="29" customFormat="1" ht="18" x14ac:dyDescent="0.25">
      <c r="A186" s="13" t="s">
        <v>32</v>
      </c>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28"/>
      <c r="AT186" s="28"/>
      <c r="AU186" s="28"/>
      <c r="AV186" s="28"/>
      <c r="AW186" s="28"/>
      <c r="AX186" s="28"/>
      <c r="AY186" s="28"/>
      <c r="AZ186" s="28"/>
      <c r="BA186" s="28"/>
      <c r="BB186" s="28"/>
      <c r="BC186" s="28"/>
      <c r="BD186" s="28"/>
      <c r="BE186" s="28"/>
      <c r="BF186" s="28"/>
      <c r="BG186" s="28"/>
      <c r="BH186" s="28"/>
      <c r="BI186" s="28"/>
      <c r="BJ186" s="28"/>
    </row>
    <row r="187" spans="1:62" s="16" customFormat="1" ht="8.1" customHeight="1" x14ac:dyDescent="0.25">
      <c r="C187" s="2"/>
      <c r="AS187" s="17"/>
      <c r="AT187" s="17"/>
      <c r="AU187" s="17"/>
      <c r="AV187" s="17"/>
      <c r="AW187" s="17"/>
      <c r="AX187" s="17"/>
      <c r="AY187" s="17"/>
      <c r="AZ187" s="17"/>
      <c r="BA187" s="17"/>
      <c r="BB187" s="17"/>
      <c r="BC187" s="17"/>
      <c r="BD187" s="17"/>
      <c r="BE187" s="17"/>
      <c r="BF187" s="17"/>
      <c r="BG187" s="17"/>
      <c r="BH187" s="17"/>
      <c r="BI187" s="17"/>
      <c r="BJ187" s="17"/>
    </row>
    <row r="188" spans="1:62" ht="16.5" customHeight="1" x14ac:dyDescent="0.3">
      <c r="A188" s="360" t="s">
        <v>145</v>
      </c>
      <c r="B188" s="360"/>
      <c r="C188" s="360"/>
      <c r="D188" s="360"/>
      <c r="E188" s="360"/>
      <c r="F188" s="360"/>
      <c r="G188" s="360"/>
      <c r="H188" s="360"/>
      <c r="I188" s="360"/>
      <c r="J188" s="360"/>
      <c r="K188" s="360"/>
      <c r="L188" s="360"/>
      <c r="M188" s="360"/>
      <c r="N188" s="360"/>
      <c r="O188" s="360"/>
      <c r="P188" s="360"/>
      <c r="Q188" s="360"/>
      <c r="R188" s="360"/>
      <c r="S188" s="360"/>
      <c r="T188" s="360"/>
      <c r="U188" s="360"/>
      <c r="V188" s="360"/>
      <c r="W188" s="360"/>
      <c r="X188" s="360"/>
      <c r="Y188" s="360"/>
      <c r="Z188" s="360"/>
      <c r="AA188" s="360"/>
      <c r="AB188" s="360"/>
      <c r="AC188" s="360"/>
      <c r="AD188" s="360"/>
      <c r="AE188" s="360"/>
      <c r="AF188" s="360"/>
      <c r="AG188" s="360"/>
      <c r="AH188" s="360"/>
      <c r="AI188" s="360"/>
      <c r="AJ188" s="360"/>
      <c r="AK188" s="360"/>
      <c r="AL188" s="360"/>
      <c r="AM188" s="360"/>
      <c r="AN188" s="360"/>
      <c r="AO188" s="360"/>
      <c r="AP188" s="130"/>
      <c r="AQ188" s="130"/>
    </row>
    <row r="189" spans="1:62" x14ac:dyDescent="0.3">
      <c r="A189" s="360"/>
      <c r="B189" s="360"/>
      <c r="C189" s="360"/>
      <c r="D189" s="360"/>
      <c r="E189" s="360"/>
      <c r="F189" s="360"/>
      <c r="G189" s="360"/>
      <c r="H189" s="360"/>
      <c r="I189" s="360"/>
      <c r="J189" s="360"/>
      <c r="K189" s="360"/>
      <c r="L189" s="360"/>
      <c r="M189" s="360"/>
      <c r="N189" s="360"/>
      <c r="O189" s="360"/>
      <c r="P189" s="360"/>
      <c r="Q189" s="360"/>
      <c r="R189" s="360"/>
      <c r="S189" s="360"/>
      <c r="T189" s="360"/>
      <c r="U189" s="360"/>
      <c r="V189" s="360"/>
      <c r="W189" s="360"/>
      <c r="X189" s="360"/>
      <c r="Y189" s="360"/>
      <c r="Z189" s="360"/>
      <c r="AA189" s="360"/>
      <c r="AB189" s="360"/>
      <c r="AC189" s="360"/>
      <c r="AD189" s="360"/>
      <c r="AE189" s="360"/>
      <c r="AF189" s="360"/>
      <c r="AG189" s="360"/>
      <c r="AH189" s="360"/>
      <c r="AI189" s="360"/>
      <c r="AJ189" s="360"/>
      <c r="AK189" s="360"/>
      <c r="AL189" s="360"/>
      <c r="AM189" s="360"/>
      <c r="AN189" s="360"/>
      <c r="AO189" s="360"/>
      <c r="AP189" s="130"/>
      <c r="AQ189" s="130"/>
    </row>
    <row r="190" spans="1:62" x14ac:dyDescent="0.3">
      <c r="A190" s="360"/>
      <c r="B190" s="360"/>
      <c r="C190" s="360"/>
      <c r="D190" s="360"/>
      <c r="E190" s="360"/>
      <c r="F190" s="360"/>
      <c r="G190" s="360"/>
      <c r="H190" s="360"/>
      <c r="I190" s="360"/>
      <c r="J190" s="360"/>
      <c r="K190" s="360"/>
      <c r="L190" s="360"/>
      <c r="M190" s="360"/>
      <c r="N190" s="360"/>
      <c r="O190" s="360"/>
      <c r="P190" s="360"/>
      <c r="Q190" s="360"/>
      <c r="R190" s="360"/>
      <c r="S190" s="360"/>
      <c r="T190" s="360"/>
      <c r="U190" s="360"/>
      <c r="V190" s="360"/>
      <c r="W190" s="360"/>
      <c r="X190" s="360"/>
      <c r="Y190" s="360"/>
      <c r="Z190" s="360"/>
      <c r="AA190" s="360"/>
      <c r="AB190" s="360"/>
      <c r="AC190" s="360"/>
      <c r="AD190" s="360"/>
      <c r="AE190" s="360"/>
      <c r="AF190" s="360"/>
      <c r="AG190" s="360"/>
      <c r="AH190" s="360"/>
      <c r="AI190" s="360"/>
      <c r="AJ190" s="360"/>
      <c r="AK190" s="360"/>
      <c r="AL190" s="360"/>
      <c r="AM190" s="360"/>
      <c r="AN190" s="360"/>
      <c r="AO190" s="360"/>
      <c r="AP190" s="130"/>
      <c r="AQ190" s="130"/>
    </row>
    <row r="191" spans="1:62" x14ac:dyDescent="0.3">
      <c r="A191" s="360"/>
      <c r="B191" s="360"/>
      <c r="C191" s="360"/>
      <c r="D191" s="360"/>
      <c r="E191" s="360"/>
      <c r="F191" s="360"/>
      <c r="G191" s="360"/>
      <c r="H191" s="360"/>
      <c r="I191" s="360"/>
      <c r="J191" s="360"/>
      <c r="K191" s="360"/>
      <c r="L191" s="360"/>
      <c r="M191" s="360"/>
      <c r="N191" s="360"/>
      <c r="O191" s="360"/>
      <c r="P191" s="360"/>
      <c r="Q191" s="360"/>
      <c r="R191" s="360"/>
      <c r="S191" s="360"/>
      <c r="T191" s="360"/>
      <c r="U191" s="360"/>
      <c r="V191" s="360"/>
      <c r="W191" s="360"/>
      <c r="X191" s="360"/>
      <c r="Y191" s="360"/>
      <c r="Z191" s="360"/>
      <c r="AA191" s="360"/>
      <c r="AB191" s="360"/>
      <c r="AC191" s="360"/>
      <c r="AD191" s="360"/>
      <c r="AE191" s="360"/>
      <c r="AF191" s="360"/>
      <c r="AG191" s="360"/>
      <c r="AH191" s="360"/>
      <c r="AI191" s="360"/>
      <c r="AJ191" s="360"/>
      <c r="AK191" s="360"/>
      <c r="AL191" s="360"/>
      <c r="AM191" s="360"/>
      <c r="AN191" s="360"/>
      <c r="AO191" s="360"/>
      <c r="AP191" s="130"/>
      <c r="AQ191" s="130"/>
    </row>
    <row r="192" spans="1:62" x14ac:dyDescent="0.3">
      <c r="A192" s="360"/>
      <c r="B192" s="360"/>
      <c r="C192" s="360"/>
      <c r="D192" s="360"/>
      <c r="E192" s="360"/>
      <c r="F192" s="360"/>
      <c r="G192" s="360"/>
      <c r="H192" s="360"/>
      <c r="I192" s="360"/>
      <c r="J192" s="360"/>
      <c r="K192" s="360"/>
      <c r="L192" s="360"/>
      <c r="M192" s="360"/>
      <c r="N192" s="360"/>
      <c r="O192" s="360"/>
      <c r="P192" s="360"/>
      <c r="Q192" s="360"/>
      <c r="R192" s="360"/>
      <c r="S192" s="360"/>
      <c r="T192" s="360"/>
      <c r="U192" s="360"/>
      <c r="V192" s="360"/>
      <c r="W192" s="360"/>
      <c r="X192" s="360"/>
      <c r="Y192" s="360"/>
      <c r="Z192" s="360"/>
      <c r="AA192" s="360"/>
      <c r="AB192" s="360"/>
      <c r="AC192" s="360"/>
      <c r="AD192" s="360"/>
      <c r="AE192" s="360"/>
      <c r="AF192" s="360"/>
      <c r="AG192" s="360"/>
      <c r="AH192" s="360"/>
      <c r="AI192" s="360"/>
      <c r="AJ192" s="360"/>
      <c r="AK192" s="360"/>
      <c r="AL192" s="360"/>
      <c r="AM192" s="360"/>
      <c r="AN192" s="360"/>
      <c r="AO192" s="360"/>
      <c r="AP192" s="130"/>
      <c r="AQ192" s="130"/>
    </row>
    <row r="193" spans="1:63" x14ac:dyDescent="0.3">
      <c r="A193" s="360"/>
      <c r="B193" s="360"/>
      <c r="C193" s="360"/>
      <c r="D193" s="360"/>
      <c r="E193" s="360"/>
      <c r="F193" s="360"/>
      <c r="G193" s="360"/>
      <c r="H193" s="360"/>
      <c r="I193" s="360"/>
      <c r="J193" s="360"/>
      <c r="K193" s="360"/>
      <c r="L193" s="360"/>
      <c r="M193" s="360"/>
      <c r="N193" s="360"/>
      <c r="O193" s="360"/>
      <c r="P193" s="360"/>
      <c r="Q193" s="360"/>
      <c r="R193" s="360"/>
      <c r="S193" s="360"/>
      <c r="T193" s="360"/>
      <c r="U193" s="360"/>
      <c r="V193" s="360"/>
      <c r="W193" s="360"/>
      <c r="X193" s="360"/>
      <c r="Y193" s="360"/>
      <c r="Z193" s="360"/>
      <c r="AA193" s="360"/>
      <c r="AB193" s="360"/>
      <c r="AC193" s="360"/>
      <c r="AD193" s="360"/>
      <c r="AE193" s="360"/>
      <c r="AF193" s="360"/>
      <c r="AG193" s="360"/>
      <c r="AH193" s="360"/>
      <c r="AI193" s="360"/>
      <c r="AJ193" s="360"/>
      <c r="AK193" s="360"/>
      <c r="AL193" s="360"/>
      <c r="AM193" s="360"/>
      <c r="AN193" s="360"/>
      <c r="AO193" s="360"/>
      <c r="AP193" s="130"/>
      <c r="AQ193" s="130"/>
    </row>
    <row r="194" spans="1:63" ht="16.5" customHeight="1" x14ac:dyDescent="0.3">
      <c r="A194" s="332">
        <v>1</v>
      </c>
      <c r="B194" s="332"/>
      <c r="C194" s="110"/>
      <c r="D194" s="359" t="s">
        <v>97</v>
      </c>
      <c r="E194" s="359"/>
      <c r="F194" s="359"/>
      <c r="G194" s="359"/>
      <c r="H194" s="359"/>
      <c r="I194" s="359"/>
      <c r="J194" s="359"/>
      <c r="K194" s="359"/>
      <c r="L194" s="359"/>
      <c r="M194" s="359"/>
      <c r="N194" s="359"/>
      <c r="O194" s="359"/>
      <c r="P194" s="359"/>
      <c r="Q194" s="359"/>
      <c r="R194" s="359"/>
      <c r="S194" s="359"/>
      <c r="T194" s="359"/>
      <c r="U194" s="359"/>
      <c r="V194" s="359"/>
      <c r="W194" s="359"/>
      <c r="X194" s="359"/>
      <c r="Y194" s="359"/>
      <c r="Z194" s="359"/>
      <c r="AA194" s="359"/>
      <c r="AB194" s="359"/>
      <c r="AC194" s="359"/>
      <c r="AD194" s="359"/>
      <c r="AE194" s="359"/>
      <c r="AF194" s="359"/>
      <c r="AG194" s="359"/>
      <c r="AH194" s="359"/>
      <c r="AI194" s="359"/>
      <c r="AJ194" s="359"/>
      <c r="AK194" s="359"/>
      <c r="AL194" s="359"/>
      <c r="AM194" s="359"/>
      <c r="AN194" s="359"/>
      <c r="AO194" s="102"/>
      <c r="AP194" s="102"/>
      <c r="AQ194" s="102"/>
      <c r="AS194" s="236"/>
      <c r="BK194" s="1"/>
    </row>
    <row r="195" spans="1:63" x14ac:dyDescent="0.3">
      <c r="A195" s="373"/>
      <c r="B195" s="373"/>
      <c r="C195" s="110"/>
      <c r="D195" s="359"/>
      <c r="E195" s="359"/>
      <c r="F195" s="359"/>
      <c r="G195" s="359"/>
      <c r="H195" s="359"/>
      <c r="I195" s="359"/>
      <c r="J195" s="359"/>
      <c r="K195" s="359"/>
      <c r="L195" s="359"/>
      <c r="M195" s="359"/>
      <c r="N195" s="359"/>
      <c r="O195" s="359"/>
      <c r="P195" s="359"/>
      <c r="Q195" s="359"/>
      <c r="R195" s="359"/>
      <c r="S195" s="359"/>
      <c r="T195" s="359"/>
      <c r="U195" s="359"/>
      <c r="V195" s="359"/>
      <c r="W195" s="359"/>
      <c r="X195" s="359"/>
      <c r="Y195" s="359"/>
      <c r="Z195" s="359"/>
      <c r="AA195" s="359"/>
      <c r="AB195" s="359"/>
      <c r="AC195" s="359"/>
      <c r="AD195" s="359"/>
      <c r="AE195" s="359"/>
      <c r="AF195" s="359"/>
      <c r="AG195" s="359"/>
      <c r="AH195" s="359"/>
      <c r="AI195" s="359"/>
      <c r="AJ195" s="359"/>
      <c r="AK195" s="359"/>
      <c r="AL195" s="359"/>
      <c r="AM195" s="359"/>
      <c r="AN195" s="359"/>
      <c r="AO195" s="102"/>
      <c r="AP195" s="102"/>
      <c r="AQ195" s="102"/>
      <c r="AS195" s="236"/>
      <c r="BK195" s="1"/>
    </row>
    <row r="196" spans="1:63" x14ac:dyDescent="0.3">
      <c r="A196" s="373"/>
      <c r="B196" s="373"/>
      <c r="C196" s="110"/>
      <c r="D196" s="359"/>
      <c r="E196" s="359"/>
      <c r="F196" s="359"/>
      <c r="G196" s="359"/>
      <c r="H196" s="359"/>
      <c r="I196" s="359"/>
      <c r="J196" s="359"/>
      <c r="K196" s="359"/>
      <c r="L196" s="359"/>
      <c r="M196" s="359"/>
      <c r="N196" s="359"/>
      <c r="O196" s="359"/>
      <c r="P196" s="359"/>
      <c r="Q196" s="359"/>
      <c r="R196" s="359"/>
      <c r="S196" s="359"/>
      <c r="T196" s="359"/>
      <c r="U196" s="359"/>
      <c r="V196" s="359"/>
      <c r="W196" s="359"/>
      <c r="X196" s="359"/>
      <c r="Y196" s="359"/>
      <c r="Z196" s="359"/>
      <c r="AA196" s="359"/>
      <c r="AB196" s="359"/>
      <c r="AC196" s="359"/>
      <c r="AD196" s="359"/>
      <c r="AE196" s="359"/>
      <c r="AF196" s="359"/>
      <c r="AG196" s="359"/>
      <c r="AH196" s="359"/>
      <c r="AI196" s="359"/>
      <c r="AJ196" s="359"/>
      <c r="AK196" s="359"/>
      <c r="AL196" s="359"/>
      <c r="AM196" s="359"/>
      <c r="AN196" s="359"/>
      <c r="AO196" s="102"/>
      <c r="AP196" s="102"/>
      <c r="AQ196" s="102"/>
      <c r="AS196" s="236"/>
      <c r="BK196" s="1"/>
    </row>
    <row r="197" spans="1:63" ht="8.1" customHeight="1" x14ac:dyDescent="0.3">
      <c r="AA197" s="21"/>
      <c r="AB197" s="21"/>
      <c r="AC197" s="21"/>
      <c r="AD197" s="21"/>
      <c r="AE197" s="21"/>
      <c r="AF197" s="21"/>
      <c r="AG197" s="21"/>
      <c r="AH197" s="21"/>
      <c r="AI197" s="21"/>
      <c r="AJ197" s="21"/>
      <c r="AK197" s="21"/>
      <c r="AL197" s="98"/>
      <c r="AS197" s="236"/>
      <c r="BK197" s="1"/>
    </row>
    <row r="198" spans="1:63" ht="3.95" customHeight="1" x14ac:dyDescent="0.3">
      <c r="C198" s="236"/>
      <c r="K198" s="261"/>
      <c r="L198" s="261"/>
      <c r="M198" s="261"/>
      <c r="N198" s="261"/>
      <c r="O198" s="261"/>
      <c r="P198" s="261"/>
      <c r="Q198" s="261"/>
      <c r="R198" s="261"/>
      <c r="S198" s="261"/>
      <c r="T198" s="261"/>
      <c r="U198" s="261"/>
      <c r="V198" s="261"/>
      <c r="W198" s="261"/>
      <c r="X198" s="261"/>
      <c r="Y198" s="261"/>
      <c r="Z198" s="261"/>
      <c r="AA198" s="21"/>
      <c r="AB198" s="21"/>
      <c r="AC198" s="21"/>
      <c r="AD198" s="21"/>
      <c r="AE198" s="21"/>
      <c r="AF198" s="21"/>
      <c r="AG198" s="21"/>
      <c r="AH198" s="21"/>
      <c r="AI198" s="21"/>
      <c r="AJ198" s="21"/>
      <c r="AK198" s="21"/>
      <c r="AL198" s="265"/>
      <c r="AM198" s="265"/>
      <c r="AS198" s="236"/>
      <c r="BK198" s="1"/>
    </row>
    <row r="199" spans="1:63" s="21" customFormat="1" x14ac:dyDescent="0.3">
      <c r="A199" s="307"/>
      <c r="B199" s="307"/>
      <c r="C199" s="109"/>
      <c r="D199" s="361">
        <v>0.5</v>
      </c>
      <c r="E199" s="362"/>
      <c r="F199" s="362"/>
      <c r="G199" s="363"/>
      <c r="H199" s="21" t="s">
        <v>53</v>
      </c>
      <c r="K199" s="261"/>
      <c r="L199" s="364">
        <f>FLOOR(D199/0.5*4,1)/4</f>
        <v>1</v>
      </c>
      <c r="M199" s="365"/>
      <c r="N199" s="365"/>
      <c r="O199" s="366"/>
      <c r="P199" s="311"/>
      <c r="Q199" s="262" t="s">
        <v>124</v>
      </c>
      <c r="R199" s="261"/>
      <c r="S199" s="261"/>
      <c r="T199" s="261"/>
      <c r="U199" s="261"/>
      <c r="V199" s="261"/>
      <c r="W199" s="263"/>
      <c r="X199" s="311"/>
      <c r="Y199" s="263"/>
      <c r="Z199" s="263"/>
      <c r="AA199" s="225"/>
      <c r="AB199" s="24"/>
      <c r="AG199" s="225"/>
      <c r="AH199" s="225"/>
      <c r="AI199" s="225"/>
      <c r="AJ199" s="225"/>
      <c r="AK199" s="225"/>
      <c r="AL199" s="266"/>
      <c r="AM199" s="266"/>
      <c r="AN199" s="24"/>
      <c r="AT199" s="24"/>
      <c r="AU199" s="24"/>
      <c r="AV199" s="24"/>
      <c r="AW199" s="24"/>
      <c r="AX199" s="24"/>
      <c r="AY199" s="24"/>
      <c r="AZ199" s="24"/>
      <c r="BA199" s="24"/>
      <c r="BB199" s="24"/>
      <c r="BC199" s="24"/>
      <c r="BD199" s="24"/>
      <c r="BE199" s="24"/>
      <c r="BF199" s="24"/>
      <c r="BG199" s="24"/>
      <c r="BH199" s="24"/>
      <c r="BI199" s="24"/>
      <c r="BJ199" s="24"/>
      <c r="BK199" s="24"/>
    </row>
    <row r="200" spans="1:63" ht="3.95" customHeight="1" x14ac:dyDescent="0.3">
      <c r="C200" s="236"/>
      <c r="K200" s="261"/>
      <c r="L200" s="261"/>
      <c r="M200" s="261"/>
      <c r="N200" s="261"/>
      <c r="O200" s="261"/>
      <c r="P200" s="261"/>
      <c r="Q200" s="261"/>
      <c r="R200" s="261"/>
      <c r="S200" s="261"/>
      <c r="T200" s="261"/>
      <c r="U200" s="261"/>
      <c r="V200" s="261"/>
      <c r="W200" s="261"/>
      <c r="X200" s="261"/>
      <c r="Y200" s="261"/>
      <c r="Z200" s="261"/>
      <c r="AA200" s="21"/>
      <c r="AB200" s="21"/>
      <c r="AC200" s="21"/>
      <c r="AD200" s="21"/>
      <c r="AE200" s="21"/>
      <c r="AF200" s="21"/>
      <c r="AG200" s="21"/>
      <c r="AH200" s="21"/>
      <c r="AI200" s="21"/>
      <c r="AJ200" s="21"/>
      <c r="AK200" s="21"/>
      <c r="AL200" s="265"/>
      <c r="AM200" s="265"/>
      <c r="AS200" s="236"/>
      <c r="BK200" s="1"/>
    </row>
    <row r="201" spans="1:63" ht="3" customHeight="1" x14ac:dyDescent="0.3">
      <c r="AA201" s="21"/>
      <c r="AB201" s="21"/>
      <c r="AC201" s="21"/>
      <c r="AD201" s="21"/>
      <c r="AE201" s="21"/>
      <c r="AF201" s="21"/>
      <c r="AG201" s="21"/>
      <c r="AH201" s="21"/>
      <c r="AI201" s="21"/>
      <c r="AJ201" s="21"/>
      <c r="AK201" s="21"/>
      <c r="AL201" s="98"/>
      <c r="AS201" s="236"/>
      <c r="BK201" s="1"/>
    </row>
    <row r="202" spans="1:63" x14ac:dyDescent="0.3">
      <c r="AA202" s="21"/>
      <c r="AB202" s="21"/>
      <c r="AC202" s="21"/>
      <c r="AD202" s="21"/>
      <c r="AE202" s="21"/>
      <c r="AF202" s="21"/>
      <c r="AG202" s="21"/>
      <c r="AH202" s="21"/>
      <c r="AI202" s="21"/>
      <c r="AJ202" s="21"/>
      <c r="AK202" s="21"/>
      <c r="AL202" s="98"/>
      <c r="AS202" s="236"/>
      <c r="BK202" s="1"/>
    </row>
    <row r="203" spans="1:63" x14ac:dyDescent="0.3">
      <c r="A203" s="373"/>
      <c r="B203" s="373"/>
      <c r="C203" s="110"/>
      <c r="D203" s="405" t="s">
        <v>144</v>
      </c>
      <c r="E203" s="405"/>
      <c r="F203" s="405"/>
      <c r="G203" s="405"/>
      <c r="H203" s="405"/>
      <c r="I203" s="405"/>
      <c r="J203" s="405"/>
      <c r="K203" s="405"/>
      <c r="L203" s="405"/>
      <c r="M203" s="405"/>
      <c r="N203" s="405"/>
      <c r="O203" s="405"/>
      <c r="P203" s="405"/>
      <c r="Q203" s="405"/>
      <c r="R203" s="405"/>
      <c r="S203" s="405"/>
      <c r="T203" s="405"/>
      <c r="U203" s="405"/>
      <c r="V203" s="405"/>
      <c r="W203" s="405"/>
      <c r="X203" s="405"/>
      <c r="Y203" s="405"/>
      <c r="Z203" s="405"/>
      <c r="AA203" s="405"/>
      <c r="AB203" s="405"/>
      <c r="AC203" s="405"/>
      <c r="AD203" s="405"/>
      <c r="AE203" s="405"/>
      <c r="AF203" s="405"/>
      <c r="AG203" s="405"/>
      <c r="AH203" s="405"/>
      <c r="AI203" s="405"/>
      <c r="AJ203" s="405"/>
      <c r="AK203" s="405"/>
      <c r="AL203" s="405"/>
      <c r="AM203" s="405"/>
      <c r="AN203" s="405"/>
      <c r="AO203" s="405"/>
      <c r="AP203" s="405"/>
    </row>
    <row r="204" spans="1:63" x14ac:dyDescent="0.3">
      <c r="A204" s="373"/>
      <c r="B204" s="373"/>
      <c r="C204" s="110"/>
      <c r="D204" s="405"/>
      <c r="E204" s="405"/>
      <c r="F204" s="405"/>
      <c r="G204" s="405"/>
      <c r="H204" s="405"/>
      <c r="I204" s="405"/>
      <c r="J204" s="405"/>
      <c r="K204" s="405"/>
      <c r="L204" s="405"/>
      <c r="M204" s="405"/>
      <c r="N204" s="405"/>
      <c r="O204" s="405"/>
      <c r="P204" s="405"/>
      <c r="Q204" s="405"/>
      <c r="R204" s="405"/>
      <c r="S204" s="405"/>
      <c r="T204" s="405"/>
      <c r="U204" s="405"/>
      <c r="V204" s="405"/>
      <c r="W204" s="405"/>
      <c r="X204" s="405"/>
      <c r="Y204" s="405"/>
      <c r="Z204" s="405"/>
      <c r="AA204" s="405"/>
      <c r="AB204" s="405"/>
      <c r="AC204" s="405"/>
      <c r="AD204" s="405"/>
      <c r="AE204" s="405"/>
      <c r="AF204" s="405"/>
      <c r="AG204" s="405"/>
      <c r="AH204" s="405"/>
      <c r="AI204" s="405"/>
      <c r="AJ204" s="405"/>
      <c r="AK204" s="405"/>
      <c r="AL204" s="405"/>
      <c r="AM204" s="405"/>
      <c r="AN204" s="405"/>
      <c r="AO204" s="405"/>
      <c r="AP204" s="405"/>
    </row>
    <row r="205" spans="1:63" x14ac:dyDescent="0.3">
      <c r="A205" s="373"/>
      <c r="B205" s="373"/>
      <c r="C205" s="110"/>
      <c r="D205" s="405"/>
      <c r="E205" s="405"/>
      <c r="F205" s="405"/>
      <c r="G205" s="405"/>
      <c r="H205" s="405"/>
      <c r="I205" s="405"/>
      <c r="J205" s="405"/>
      <c r="K205" s="405"/>
      <c r="L205" s="405"/>
      <c r="M205" s="405"/>
      <c r="N205" s="405"/>
      <c r="O205" s="405"/>
      <c r="P205" s="405"/>
      <c r="Q205" s="405"/>
      <c r="R205" s="405"/>
      <c r="S205" s="405"/>
      <c r="T205" s="405"/>
      <c r="U205" s="405"/>
      <c r="V205" s="405"/>
      <c r="W205" s="405"/>
      <c r="X205" s="405"/>
      <c r="Y205" s="405"/>
      <c r="Z205" s="405"/>
      <c r="AA205" s="405"/>
      <c r="AB205" s="405"/>
      <c r="AC205" s="405"/>
      <c r="AD205" s="405"/>
      <c r="AE205" s="405"/>
      <c r="AF205" s="405"/>
      <c r="AG205" s="405"/>
      <c r="AH205" s="405"/>
      <c r="AI205" s="405"/>
      <c r="AJ205" s="405"/>
      <c r="AK205" s="405"/>
      <c r="AL205" s="405"/>
      <c r="AM205" s="405"/>
      <c r="AN205" s="405"/>
      <c r="AO205" s="405"/>
      <c r="AP205" s="405"/>
    </row>
    <row r="206" spans="1:63" x14ac:dyDescent="0.3">
      <c r="D206" s="405"/>
      <c r="E206" s="405"/>
      <c r="F206" s="405"/>
      <c r="G206" s="405"/>
      <c r="H206" s="405"/>
      <c r="I206" s="405"/>
      <c r="J206" s="405"/>
      <c r="K206" s="405"/>
      <c r="L206" s="405"/>
      <c r="M206" s="405"/>
      <c r="N206" s="405"/>
      <c r="O206" s="405"/>
      <c r="P206" s="405"/>
      <c r="Q206" s="405"/>
      <c r="R206" s="405"/>
      <c r="S206" s="405"/>
      <c r="T206" s="405"/>
      <c r="U206" s="405"/>
      <c r="V206" s="405"/>
      <c r="W206" s="405"/>
      <c r="X206" s="405"/>
      <c r="Y206" s="405"/>
      <c r="Z206" s="405"/>
      <c r="AA206" s="405"/>
      <c r="AB206" s="405"/>
      <c r="AC206" s="405"/>
      <c r="AD206" s="405"/>
      <c r="AE206" s="405"/>
      <c r="AF206" s="405"/>
      <c r="AG206" s="405"/>
      <c r="AH206" s="405"/>
      <c r="AI206" s="405"/>
      <c r="AJ206" s="405"/>
      <c r="AK206" s="405"/>
      <c r="AL206" s="405"/>
      <c r="AM206" s="405"/>
      <c r="AN206" s="405"/>
      <c r="AO206" s="405"/>
      <c r="AP206" s="405"/>
    </row>
    <row r="207" spans="1:63" x14ac:dyDescent="0.3">
      <c r="AL207" s="98"/>
      <c r="AS207" s="236"/>
      <c r="BK207" s="1"/>
    </row>
    <row r="208" spans="1:63" s="29" customFormat="1" ht="18" x14ac:dyDescent="0.25">
      <c r="A208" s="13" t="s">
        <v>114</v>
      </c>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28"/>
      <c r="AT208" s="28"/>
      <c r="AU208" s="28"/>
      <c r="AV208" s="28"/>
      <c r="AW208" s="28"/>
      <c r="AX208" s="28"/>
      <c r="AY208" s="28"/>
      <c r="AZ208" s="28"/>
      <c r="BA208" s="28"/>
      <c r="BB208" s="28"/>
      <c r="BC208" s="28"/>
      <c r="BD208" s="28"/>
      <c r="BE208" s="28"/>
      <c r="BF208" s="28"/>
      <c r="BG208" s="28"/>
      <c r="BH208" s="28"/>
      <c r="BI208" s="28"/>
      <c r="BJ208" s="28"/>
    </row>
    <row r="209" spans="1:62" s="16" customFormat="1" ht="8.1" customHeight="1" x14ac:dyDescent="0.25">
      <c r="C209" s="2"/>
      <c r="AS209" s="17"/>
      <c r="AT209" s="17"/>
      <c r="AU209" s="17"/>
      <c r="AV209" s="17"/>
      <c r="AW209" s="17"/>
      <c r="AX209" s="17"/>
      <c r="AY209" s="17"/>
      <c r="AZ209" s="17"/>
      <c r="BA209" s="17"/>
      <c r="BB209" s="17"/>
      <c r="BC209" s="17"/>
      <c r="BD209" s="17"/>
      <c r="BE209" s="17"/>
      <c r="BF209" s="17"/>
      <c r="BG209" s="17"/>
      <c r="BH209" s="17"/>
      <c r="BI209" s="17"/>
      <c r="BJ209" s="17"/>
    </row>
    <row r="210" spans="1:62" x14ac:dyDescent="0.3">
      <c r="A210" s="360" t="s">
        <v>115</v>
      </c>
      <c r="B210" s="360"/>
      <c r="C210" s="360"/>
      <c r="D210" s="360"/>
      <c r="E210" s="360"/>
      <c r="F210" s="360"/>
      <c r="G210" s="360"/>
      <c r="H210" s="360"/>
      <c r="I210" s="360"/>
      <c r="J210" s="360"/>
      <c r="K210" s="360"/>
      <c r="L210" s="360"/>
      <c r="M210" s="360"/>
      <c r="N210" s="360"/>
      <c r="O210" s="360"/>
      <c r="P210" s="360"/>
      <c r="Q210" s="360"/>
      <c r="R210" s="360"/>
      <c r="S210" s="360"/>
      <c r="T210" s="360"/>
      <c r="U210" s="360"/>
      <c r="V210" s="360"/>
      <c r="W210" s="360"/>
      <c r="X210" s="360"/>
      <c r="Y210" s="360"/>
      <c r="Z210" s="360"/>
      <c r="AA210" s="360"/>
      <c r="AB210" s="360"/>
      <c r="AC210" s="360"/>
      <c r="AD210" s="360"/>
      <c r="AE210" s="360"/>
      <c r="AF210" s="360"/>
      <c r="AG210" s="360"/>
      <c r="AH210" s="360"/>
      <c r="AI210" s="360"/>
      <c r="AJ210" s="360"/>
      <c r="AK210" s="360"/>
      <c r="AL210" s="360"/>
      <c r="AM210" s="360"/>
      <c r="AN210" s="360"/>
      <c r="AO210" s="360"/>
      <c r="AP210" s="360"/>
      <c r="AQ210" s="130"/>
      <c r="AR210" s="130"/>
    </row>
    <row r="211" spans="1:62" s="25" customFormat="1" x14ac:dyDescent="0.3">
      <c r="A211" s="360"/>
      <c r="B211" s="360"/>
      <c r="C211" s="360"/>
      <c r="D211" s="360"/>
      <c r="E211" s="360"/>
      <c r="F211" s="360"/>
      <c r="G211" s="360"/>
      <c r="H211" s="360"/>
      <c r="I211" s="360"/>
      <c r="J211" s="360"/>
      <c r="K211" s="360"/>
      <c r="L211" s="360"/>
      <c r="M211" s="360"/>
      <c r="N211" s="360"/>
      <c r="O211" s="360"/>
      <c r="P211" s="360"/>
      <c r="Q211" s="360"/>
      <c r="R211" s="360"/>
      <c r="S211" s="360"/>
      <c r="T211" s="360"/>
      <c r="U211" s="360"/>
      <c r="V211" s="360"/>
      <c r="W211" s="360"/>
      <c r="X211" s="360"/>
      <c r="Y211" s="360"/>
      <c r="Z211" s="360"/>
      <c r="AA211" s="360"/>
      <c r="AB211" s="360"/>
      <c r="AC211" s="360"/>
      <c r="AD211" s="360"/>
      <c r="AE211" s="360"/>
      <c r="AF211" s="360"/>
      <c r="AG211" s="360"/>
      <c r="AH211" s="360"/>
      <c r="AI211" s="360"/>
      <c r="AJ211" s="360"/>
      <c r="AK211" s="360"/>
      <c r="AL211" s="360"/>
      <c r="AM211" s="360"/>
      <c r="AN211" s="360"/>
      <c r="AO211" s="360"/>
      <c r="AP211" s="360"/>
      <c r="AQ211" s="130"/>
      <c r="AR211" s="130"/>
      <c r="AS211" s="106"/>
      <c r="AT211" s="106"/>
      <c r="AU211" s="106"/>
      <c r="AV211" s="106"/>
      <c r="AW211" s="106"/>
      <c r="AX211" s="106"/>
      <c r="AY211" s="106"/>
      <c r="AZ211" s="106"/>
      <c r="BA211" s="106"/>
      <c r="BB211" s="106"/>
      <c r="BC211" s="106"/>
      <c r="BD211" s="106"/>
      <c r="BE211" s="106"/>
      <c r="BF211" s="106"/>
      <c r="BG211" s="106"/>
      <c r="BH211" s="106"/>
      <c r="BI211" s="106"/>
      <c r="BJ211" s="106"/>
    </row>
    <row r="212" spans="1:62" s="96" customFormat="1" ht="8.1" customHeight="1" x14ac:dyDescent="0.25">
      <c r="A212" s="176"/>
      <c r="AQ212" s="178"/>
      <c r="AR212" s="180"/>
      <c r="AS212" s="180"/>
      <c r="AT212" s="180"/>
      <c r="AU212" s="180"/>
      <c r="AV212" s="180"/>
      <c r="AW212" s="180"/>
      <c r="AX212" s="180"/>
      <c r="AY212" s="180"/>
      <c r="AZ212" s="180"/>
      <c r="BA212" s="180"/>
      <c r="BB212" s="180"/>
      <c r="BC212" s="180"/>
      <c r="BD212" s="180"/>
      <c r="BE212" s="180"/>
      <c r="BF212" s="180"/>
      <c r="BG212" s="180"/>
      <c r="BH212" s="180"/>
      <c r="BI212" s="180"/>
    </row>
    <row r="213" spans="1:62" s="182" customFormat="1" ht="18" customHeight="1" x14ac:dyDescent="0.3">
      <c r="A213" s="240"/>
      <c r="B213" s="181"/>
      <c r="C213" s="181"/>
      <c r="D213" s="181"/>
      <c r="E213" s="181"/>
      <c r="F213" s="181"/>
      <c r="G213" s="181"/>
      <c r="H213" s="181"/>
      <c r="I213" s="181"/>
      <c r="J213" s="181"/>
      <c r="K213" s="181"/>
      <c r="L213" s="181"/>
      <c r="M213" s="181"/>
      <c r="N213" s="181"/>
      <c r="O213" s="54"/>
      <c r="P213" s="54"/>
      <c r="Q213" s="416" t="s">
        <v>73</v>
      </c>
      <c r="R213" s="417"/>
      <c r="S213" s="417"/>
      <c r="T213" s="417"/>
      <c r="U213" s="417"/>
      <c r="V213" s="417"/>
      <c r="W213" s="417"/>
      <c r="X213" s="417"/>
      <c r="Y213" s="417"/>
      <c r="Z213" s="417"/>
      <c r="AA213" s="417"/>
      <c r="AB213" s="417"/>
      <c r="AC213" s="417"/>
      <c r="AD213" s="417"/>
      <c r="AE213" s="417"/>
      <c r="AF213" s="417"/>
      <c r="AG213" s="417"/>
      <c r="AH213" s="417"/>
      <c r="AI213" s="418"/>
      <c r="AR213" s="241"/>
      <c r="AS213" s="241"/>
      <c r="AT213" s="241"/>
      <c r="AU213" s="241"/>
      <c r="AV213" s="241"/>
      <c r="AW213" s="241"/>
      <c r="AX213" s="241"/>
      <c r="AY213" s="241"/>
      <c r="AZ213" s="241"/>
      <c r="BA213" s="241"/>
      <c r="BB213" s="241"/>
      <c r="BC213" s="241"/>
      <c r="BD213" s="241"/>
      <c r="BE213" s="241"/>
      <c r="BF213" s="241"/>
      <c r="BG213" s="241"/>
      <c r="BH213" s="241"/>
      <c r="BI213" s="241"/>
    </row>
    <row r="214" spans="1:62" s="182" customFormat="1" ht="18" customHeight="1" x14ac:dyDescent="0.3">
      <c r="A214" s="240"/>
      <c r="B214" s="181"/>
      <c r="C214" s="181"/>
      <c r="D214" s="181"/>
      <c r="E214" s="181"/>
      <c r="F214" s="181"/>
      <c r="G214" s="181"/>
      <c r="H214" s="181"/>
      <c r="I214" s="181"/>
      <c r="J214" s="181"/>
      <c r="K214" s="181"/>
      <c r="L214" s="181"/>
      <c r="M214" s="181"/>
      <c r="N214" s="181"/>
      <c r="O214" s="54"/>
      <c r="P214" s="54"/>
      <c r="Q214" s="411" t="s">
        <v>116</v>
      </c>
      <c r="R214" s="412"/>
      <c r="S214" s="412"/>
      <c r="T214" s="412"/>
      <c r="U214" s="412"/>
      <c r="V214" s="412"/>
      <c r="W214" s="412"/>
      <c r="X214" s="412"/>
      <c r="Y214" s="412"/>
      <c r="Z214" s="412"/>
      <c r="AA214" s="412"/>
      <c r="AB214" s="412"/>
      <c r="AC214" s="412"/>
      <c r="AD214" s="412"/>
      <c r="AE214" s="412"/>
      <c r="AF214" s="412"/>
      <c r="AG214" s="412"/>
      <c r="AH214" s="412"/>
      <c r="AI214" s="413"/>
      <c r="AR214" s="241"/>
      <c r="AS214" s="241"/>
      <c r="AT214" s="241"/>
      <c r="AU214" s="241"/>
      <c r="AV214" s="241"/>
      <c r="AW214" s="241"/>
      <c r="AX214" s="241"/>
      <c r="AY214" s="241"/>
      <c r="AZ214" s="241"/>
      <c r="BA214" s="241"/>
      <c r="BB214" s="241"/>
      <c r="BC214" s="241"/>
      <c r="BD214" s="241"/>
      <c r="BE214" s="241"/>
      <c r="BF214" s="241"/>
      <c r="BG214" s="241"/>
      <c r="BH214" s="241"/>
      <c r="BI214" s="241"/>
    </row>
    <row r="215" spans="1:62" s="47" customFormat="1" ht="4.1500000000000004" customHeight="1" x14ac:dyDescent="0.3">
      <c r="A215" s="95"/>
      <c r="B215" s="187"/>
      <c r="C215" s="187"/>
      <c r="D215" s="187"/>
      <c r="E215" s="188"/>
      <c r="F215" s="188"/>
      <c r="G215" s="188"/>
      <c r="H215" s="188"/>
      <c r="I215" s="60"/>
      <c r="J215" s="60"/>
      <c r="K215" s="60"/>
      <c r="L215" s="60"/>
      <c r="M215" s="60"/>
      <c r="N215" s="188"/>
      <c r="O215" s="188"/>
      <c r="P215" s="188"/>
      <c r="Q215" s="56"/>
      <c r="R215" s="74"/>
      <c r="S215" s="203"/>
      <c r="T215" s="203"/>
      <c r="U215" s="191"/>
      <c r="V215" s="203"/>
      <c r="W215" s="203"/>
      <c r="X215" s="203"/>
      <c r="Y215" s="203"/>
      <c r="Z215" s="203"/>
      <c r="AA215" s="192"/>
      <c r="AB215" s="192"/>
      <c r="AC215" s="203"/>
      <c r="AD215" s="74"/>
      <c r="AE215" s="74"/>
      <c r="AF215" s="192"/>
      <c r="AG215" s="203"/>
      <c r="AH215" s="203"/>
      <c r="AI215" s="193"/>
      <c r="AJ215" s="64"/>
      <c r="AK215" s="45"/>
      <c r="AL215" s="45"/>
      <c r="AM215" s="45"/>
      <c r="AN215" s="45"/>
      <c r="AO215" s="45"/>
      <c r="AP215" s="45"/>
      <c r="AR215" s="51"/>
      <c r="AS215" s="51"/>
      <c r="AT215" s="51"/>
      <c r="AU215" s="51"/>
      <c r="AV215" s="51"/>
      <c r="AW215" s="51"/>
      <c r="AX215" s="51"/>
      <c r="AY215" s="51"/>
      <c r="AZ215" s="51"/>
      <c r="BA215" s="51"/>
      <c r="BB215" s="51"/>
      <c r="BC215" s="51"/>
      <c r="BD215" s="51"/>
      <c r="BE215" s="51"/>
      <c r="BF215" s="51"/>
      <c r="BG215" s="51"/>
      <c r="BH215" s="51"/>
      <c r="BI215" s="51"/>
    </row>
    <row r="216" spans="1:62" s="45" customFormat="1" ht="15.75" customHeight="1" x14ac:dyDescent="0.3">
      <c r="A216" s="58"/>
      <c r="B216" s="59"/>
      <c r="C216" s="60"/>
      <c r="D216" s="60"/>
      <c r="E216" s="60"/>
      <c r="F216" s="60"/>
      <c r="G216" s="374"/>
      <c r="H216" s="374"/>
      <c r="I216" s="61"/>
      <c r="J216" s="60"/>
      <c r="K216" s="375"/>
      <c r="L216" s="375"/>
      <c r="M216" s="375"/>
      <c r="N216" s="62"/>
      <c r="O216" s="54"/>
      <c r="P216" s="54"/>
      <c r="Q216" s="376"/>
      <c r="R216" s="377"/>
      <c r="S216" s="377"/>
      <c r="T216" s="194" t="s">
        <v>51</v>
      </c>
      <c r="U216" s="63"/>
      <c r="V216" s="378">
        <f>D199</f>
        <v>0.5</v>
      </c>
      <c r="W216" s="379"/>
      <c r="X216" s="254"/>
      <c r="Y216" s="387" t="s">
        <v>52</v>
      </c>
      <c r="Z216" s="387"/>
      <c r="AA216" s="388"/>
      <c r="AB216" s="369" t="e">
        <f>(D199/K140)*V44</f>
        <v>#DIV/0!</v>
      </c>
      <c r="AC216" s="369"/>
      <c r="AD216" s="369"/>
      <c r="AE216" s="369"/>
      <c r="AF216" s="369"/>
      <c r="AG216" s="259"/>
      <c r="AH216" s="259"/>
      <c r="AI216" s="255"/>
      <c r="AJ216" s="64"/>
      <c r="AK216" s="65"/>
      <c r="AL216" s="65"/>
      <c r="AM216" s="65"/>
      <c r="AN216" s="65"/>
      <c r="AO216" s="65"/>
      <c r="AP216" s="65"/>
      <c r="AR216" s="66"/>
      <c r="AS216" s="66"/>
      <c r="AT216" s="66"/>
      <c r="AU216" s="66"/>
      <c r="AV216" s="66"/>
      <c r="AW216" s="66"/>
      <c r="AX216" s="66"/>
      <c r="AY216" s="66"/>
      <c r="AZ216" s="66"/>
      <c r="BA216" s="66"/>
      <c r="BB216" s="66"/>
      <c r="BC216" s="66"/>
      <c r="BD216" s="66"/>
      <c r="BE216" s="66"/>
      <c r="BF216" s="66"/>
      <c r="BG216" s="66"/>
      <c r="BH216" s="66"/>
      <c r="BI216" s="66"/>
    </row>
    <row r="217" spans="1:62" s="96" customFormat="1" ht="3" customHeight="1" x14ac:dyDescent="0.3">
      <c r="A217" s="186"/>
      <c r="B217" s="94"/>
      <c r="C217" s="69"/>
      <c r="D217" s="95"/>
      <c r="G217" s="69"/>
      <c r="H217" s="70"/>
      <c r="I217" s="70"/>
      <c r="J217" s="71"/>
      <c r="K217" s="71"/>
      <c r="L217" s="71"/>
      <c r="M217" s="71"/>
      <c r="N217" s="71"/>
      <c r="O217" s="70"/>
      <c r="P217" s="70"/>
      <c r="Q217" s="252"/>
      <c r="R217" s="190"/>
      <c r="S217" s="190"/>
      <c r="T217" s="190"/>
      <c r="U217" s="191"/>
      <c r="V217" s="190"/>
      <c r="W217" s="190"/>
      <c r="X217" s="190"/>
      <c r="Y217" s="190"/>
      <c r="Z217" s="190"/>
      <c r="AA217" s="196"/>
      <c r="AB217" s="190"/>
      <c r="AC217" s="190"/>
      <c r="AD217" s="57"/>
      <c r="AE217" s="197"/>
      <c r="AF217" s="198"/>
      <c r="AG217" s="199"/>
      <c r="AH217" s="199"/>
      <c r="AI217" s="72"/>
      <c r="AJ217" s="76"/>
      <c r="AK217" s="65"/>
      <c r="AL217" s="65"/>
      <c r="AM217" s="65"/>
      <c r="AN217" s="65"/>
      <c r="AO217" s="65"/>
      <c r="AP217" s="65"/>
      <c r="AQ217" s="177"/>
      <c r="AR217" s="180"/>
      <c r="BE217" s="180"/>
      <c r="BF217" s="180"/>
      <c r="BG217" s="180"/>
      <c r="BH217" s="180"/>
      <c r="BI217" s="180"/>
    </row>
    <row r="218" spans="1:62" s="45" customFormat="1" x14ac:dyDescent="0.3">
      <c r="A218" s="58"/>
      <c r="B218" s="59"/>
      <c r="C218" s="60"/>
      <c r="D218" s="60"/>
      <c r="E218" s="60"/>
      <c r="F218" s="60"/>
      <c r="G218" s="374"/>
      <c r="H218" s="374"/>
      <c r="I218" s="61"/>
      <c r="J218" s="60"/>
      <c r="K218" s="67"/>
      <c r="L218" s="68"/>
      <c r="M218" s="54"/>
      <c r="N218" s="54"/>
      <c r="O218" s="54"/>
      <c r="P218" s="54"/>
      <c r="Q218" s="252" t="s">
        <v>7</v>
      </c>
      <c r="R218" s="194"/>
      <c r="S218" s="194"/>
      <c r="T218" s="194"/>
      <c r="U218" s="194"/>
      <c r="V218" s="194"/>
      <c r="W218" s="194"/>
      <c r="X218" s="194"/>
      <c r="Y218" s="194"/>
      <c r="Z218" s="194"/>
      <c r="AA218" s="192"/>
      <c r="AB218" s="192"/>
      <c r="AC218" s="194"/>
      <c r="AD218" s="195"/>
      <c r="AE218" s="380" t="e">
        <f>(V216/K140)*AA150</f>
        <v>#DIV/0!</v>
      </c>
      <c r="AF218" s="381"/>
      <c r="AG218" s="381"/>
      <c r="AH218" s="382"/>
      <c r="AI218" s="193"/>
      <c r="AJ218" s="64"/>
      <c r="AK218" s="392" t="s">
        <v>123</v>
      </c>
      <c r="AL218" s="392"/>
      <c r="AM218" s="392"/>
      <c r="AN218" s="392"/>
      <c r="AO218" s="392"/>
      <c r="AP218" s="392"/>
      <c r="AQ218" s="65"/>
      <c r="AR218" s="66"/>
      <c r="AS218" s="66"/>
      <c r="AT218" s="66"/>
      <c r="AU218" s="66"/>
      <c r="AV218" s="66"/>
      <c r="AW218" s="66"/>
      <c r="AX218" s="66"/>
      <c r="AY218" s="66"/>
      <c r="AZ218" s="66"/>
      <c r="BA218" s="66"/>
      <c r="BB218" s="66"/>
      <c r="BC218" s="66"/>
      <c r="BD218" s="66"/>
      <c r="BE218" s="66"/>
      <c r="BF218" s="66"/>
      <c r="BG218" s="66"/>
      <c r="BH218" s="66"/>
      <c r="BI218" s="66"/>
    </row>
    <row r="219" spans="1:62" s="96" customFormat="1" ht="3" customHeight="1" x14ac:dyDescent="0.3">
      <c r="A219" s="186"/>
      <c r="B219" s="94"/>
      <c r="C219" s="69"/>
      <c r="D219" s="95"/>
      <c r="G219" s="69"/>
      <c r="H219" s="70"/>
      <c r="I219" s="70"/>
      <c r="J219" s="71"/>
      <c r="K219" s="71"/>
      <c r="L219" s="71"/>
      <c r="M219" s="71"/>
      <c r="N219" s="71"/>
      <c r="O219" s="70"/>
      <c r="P219" s="70"/>
      <c r="Q219" s="252"/>
      <c r="R219" s="190"/>
      <c r="S219" s="190"/>
      <c r="T219" s="190"/>
      <c r="U219" s="191"/>
      <c r="V219" s="190"/>
      <c r="W219" s="190"/>
      <c r="X219" s="190"/>
      <c r="Y219" s="190"/>
      <c r="Z219" s="190"/>
      <c r="AA219" s="196"/>
      <c r="AB219" s="190"/>
      <c r="AC219" s="190"/>
      <c r="AD219" s="57"/>
      <c r="AE219" s="197"/>
      <c r="AF219" s="198"/>
      <c r="AG219" s="199"/>
      <c r="AH219" s="199"/>
      <c r="AI219" s="72"/>
      <c r="AJ219" s="76"/>
      <c r="AK219" s="392"/>
      <c r="AL219" s="392"/>
      <c r="AM219" s="392"/>
      <c r="AN219" s="392"/>
      <c r="AO219" s="392"/>
      <c r="AP219" s="392"/>
      <c r="AQ219" s="65"/>
      <c r="AR219" s="180"/>
      <c r="BE219" s="180"/>
      <c r="BF219" s="180"/>
      <c r="BG219" s="180"/>
      <c r="BH219" s="180"/>
      <c r="BI219" s="180"/>
    </row>
    <row r="220" spans="1:62" s="45" customFormat="1" ht="16.5" customHeight="1" x14ac:dyDescent="0.3">
      <c r="A220" s="58"/>
      <c r="B220" s="62"/>
      <c r="C220" s="200"/>
      <c r="D220" s="200"/>
      <c r="E220" s="60"/>
      <c r="F220" s="60"/>
      <c r="G220" s="60"/>
      <c r="H220" s="60"/>
      <c r="I220" s="189"/>
      <c r="J220" s="189"/>
      <c r="K220" s="189"/>
      <c r="L220" s="189"/>
      <c r="M220" s="189"/>
      <c r="N220" s="60"/>
      <c r="O220" s="60"/>
      <c r="P220" s="60"/>
      <c r="Q220" s="252" t="s">
        <v>33</v>
      </c>
      <c r="R220" s="194"/>
      <c r="S220" s="194"/>
      <c r="T220" s="194"/>
      <c r="U220" s="201"/>
      <c r="V220" s="194"/>
      <c r="W220" s="194"/>
      <c r="X220" s="194"/>
      <c r="Y220" s="194"/>
      <c r="Z220" s="194"/>
      <c r="AA220" s="192"/>
      <c r="AB220" s="192"/>
      <c r="AC220" s="194"/>
      <c r="AD220" s="195"/>
      <c r="AE220" s="380" t="e">
        <f>(V216/K140)*AA152</f>
        <v>#DIV/0!</v>
      </c>
      <c r="AF220" s="381"/>
      <c r="AG220" s="381"/>
      <c r="AH220" s="382"/>
      <c r="AI220" s="256" t="s">
        <v>8</v>
      </c>
      <c r="AJ220" s="64"/>
      <c r="AK220" s="392"/>
      <c r="AL220" s="392"/>
      <c r="AM220" s="392"/>
      <c r="AN220" s="392"/>
      <c r="AO220" s="392"/>
      <c r="AP220" s="392"/>
      <c r="AQ220" s="65"/>
      <c r="AR220" s="202"/>
      <c r="AS220" s="66"/>
      <c r="AT220" s="66"/>
      <c r="AU220" s="66"/>
      <c r="AV220" s="66"/>
      <c r="AW220" s="66"/>
      <c r="AX220" s="66"/>
      <c r="AY220" s="66"/>
      <c r="AZ220" s="66"/>
      <c r="BA220" s="66"/>
      <c r="BB220" s="66"/>
      <c r="BC220" s="66"/>
      <c r="BD220" s="66"/>
      <c r="BE220" s="66"/>
      <c r="BF220" s="66"/>
      <c r="BG220" s="66"/>
      <c r="BH220" s="66"/>
      <c r="BI220" s="66"/>
    </row>
    <row r="221" spans="1:62" s="96" customFormat="1" ht="3" customHeight="1" x14ac:dyDescent="0.3">
      <c r="A221" s="186"/>
      <c r="B221" s="94"/>
      <c r="C221" s="69"/>
      <c r="D221" s="95"/>
      <c r="G221" s="69"/>
      <c r="H221" s="70"/>
      <c r="I221" s="70"/>
      <c r="J221" s="71"/>
      <c r="K221" s="71"/>
      <c r="L221" s="71"/>
      <c r="M221" s="71"/>
      <c r="N221" s="71"/>
      <c r="O221" s="70"/>
      <c r="P221" s="70"/>
      <c r="Q221" s="252"/>
      <c r="R221" s="190"/>
      <c r="S221" s="190"/>
      <c r="T221" s="190"/>
      <c r="U221" s="191"/>
      <c r="V221" s="190"/>
      <c r="W221" s="190"/>
      <c r="X221" s="190"/>
      <c r="Y221" s="190"/>
      <c r="Z221" s="190"/>
      <c r="AA221" s="196"/>
      <c r="AB221" s="190"/>
      <c r="AC221" s="190"/>
      <c r="AD221" s="57"/>
      <c r="AE221" s="197"/>
      <c r="AF221" s="198"/>
      <c r="AG221" s="199"/>
      <c r="AH221" s="199"/>
      <c r="AI221" s="72"/>
      <c r="AJ221" s="76"/>
      <c r="AK221" s="392"/>
      <c r="AL221" s="392"/>
      <c r="AM221" s="392"/>
      <c r="AN221" s="392"/>
      <c r="AO221" s="392"/>
      <c r="AP221" s="392"/>
      <c r="AQ221" s="65"/>
      <c r="AR221" s="180"/>
      <c r="BE221" s="180"/>
      <c r="BF221" s="180"/>
      <c r="BG221" s="180"/>
      <c r="BH221" s="180"/>
      <c r="BI221" s="180"/>
    </row>
    <row r="222" spans="1:62" s="47" customFormat="1" x14ac:dyDescent="0.3">
      <c r="A222" s="95"/>
      <c r="B222" s="73" t="s">
        <v>122</v>
      </c>
      <c r="C222" s="92"/>
      <c r="D222" s="93"/>
      <c r="G222" s="92"/>
      <c r="H222" s="92"/>
      <c r="I222" s="92"/>
      <c r="J222" s="92"/>
      <c r="K222" s="92"/>
      <c r="L222" s="92"/>
      <c r="M222" s="67"/>
      <c r="N222" s="68"/>
      <c r="O222" s="54"/>
      <c r="P222" s="54"/>
      <c r="Q222" s="252" t="s">
        <v>34</v>
      </c>
      <c r="R222" s="203"/>
      <c r="S222" s="203"/>
      <c r="T222" s="203"/>
      <c r="U222" s="191"/>
      <c r="V222" s="203"/>
      <c r="W222" s="203"/>
      <c r="X222" s="203"/>
      <c r="Y222" s="203"/>
      <c r="Z222" s="203"/>
      <c r="AA222" s="204"/>
      <c r="AB222" s="203"/>
      <c r="AC222" s="203"/>
      <c r="AD222" s="195"/>
      <c r="AE222" s="380" t="e">
        <f>(V216/K140)*AA154</f>
        <v>#DIV/0!</v>
      </c>
      <c r="AF222" s="381"/>
      <c r="AG222" s="381"/>
      <c r="AH222" s="382"/>
      <c r="AI222" s="257" t="s">
        <v>8</v>
      </c>
      <c r="AJ222" s="64"/>
      <c r="AK222" s="392"/>
      <c r="AL222" s="392"/>
      <c r="AM222" s="392"/>
      <c r="AN222" s="392"/>
      <c r="AO222" s="392"/>
      <c r="AP222" s="392"/>
      <c r="AQ222" s="65"/>
      <c r="AR222" s="51"/>
      <c r="AS222" s="51"/>
      <c r="AT222" s="51"/>
      <c r="AU222" s="51"/>
      <c r="AV222" s="51"/>
      <c r="AW222" s="51"/>
      <c r="AX222" s="51"/>
      <c r="AY222" s="51"/>
      <c r="AZ222" s="51"/>
      <c r="BA222" s="51"/>
      <c r="BB222" s="51"/>
      <c r="BC222" s="51"/>
      <c r="BD222" s="51"/>
      <c r="BE222" s="51"/>
      <c r="BF222" s="51"/>
      <c r="BG222" s="51"/>
      <c r="BH222" s="51"/>
      <c r="BI222" s="51"/>
    </row>
    <row r="223" spans="1:62" s="96" customFormat="1" ht="3" customHeight="1" x14ac:dyDescent="0.3">
      <c r="A223" s="186"/>
      <c r="B223" s="94"/>
      <c r="C223" s="69"/>
      <c r="D223" s="95"/>
      <c r="G223" s="69"/>
      <c r="H223" s="70"/>
      <c r="I223" s="70"/>
      <c r="J223" s="71"/>
      <c r="K223" s="71"/>
      <c r="L223" s="71"/>
      <c r="M223" s="71"/>
      <c r="N223" s="71"/>
      <c r="O223" s="70"/>
      <c r="P223" s="70"/>
      <c r="Q223" s="252"/>
      <c r="R223" s="190"/>
      <c r="S223" s="190"/>
      <c r="T223" s="190"/>
      <c r="U223" s="191"/>
      <c r="V223" s="190"/>
      <c r="W223" s="190"/>
      <c r="X223" s="190"/>
      <c r="Y223" s="190"/>
      <c r="Z223" s="190"/>
      <c r="AA223" s="196"/>
      <c r="AB223" s="190"/>
      <c r="AC223" s="190"/>
      <c r="AD223" s="57"/>
      <c r="AE223" s="197"/>
      <c r="AF223" s="198"/>
      <c r="AG223" s="199"/>
      <c r="AH223" s="199"/>
      <c r="AI223" s="72"/>
      <c r="AJ223" s="76"/>
      <c r="AK223" s="75"/>
      <c r="AL223" s="76"/>
      <c r="AM223" s="76"/>
      <c r="AN223" s="77"/>
      <c r="AO223" s="76"/>
      <c r="AP223" s="180"/>
      <c r="AQ223" s="65"/>
      <c r="AR223" s="180"/>
      <c r="BE223" s="180"/>
      <c r="BF223" s="180"/>
      <c r="BG223" s="180"/>
      <c r="BH223" s="180"/>
      <c r="BI223" s="180"/>
    </row>
    <row r="224" spans="1:62" s="47" customFormat="1" x14ac:dyDescent="0.3">
      <c r="A224" s="49"/>
      <c r="B224" s="260" t="s">
        <v>12</v>
      </c>
      <c r="C224" s="97" t="s">
        <v>40</v>
      </c>
      <c r="D224" s="48"/>
      <c r="G224" s="78"/>
      <c r="H224" s="78"/>
      <c r="I224" s="78"/>
      <c r="J224" s="79"/>
      <c r="K224" s="79"/>
      <c r="L224" s="79"/>
      <c r="M224" s="80"/>
      <c r="N224" s="79"/>
      <c r="O224" s="78"/>
      <c r="P224" s="78"/>
      <c r="Q224" s="252" t="s">
        <v>9</v>
      </c>
      <c r="R224" s="205"/>
      <c r="S224" s="205"/>
      <c r="T224" s="205"/>
      <c r="U224" s="205"/>
      <c r="V224" s="205"/>
      <c r="W224" s="205"/>
      <c r="X224" s="205"/>
      <c r="Y224" s="205"/>
      <c r="Z224" s="205"/>
      <c r="AA224" s="206"/>
      <c r="AB224" s="206"/>
      <c r="AC224" s="205"/>
      <c r="AD224" s="207"/>
      <c r="AE224" s="380" t="e">
        <f>(V216/K140)*AA156</f>
        <v>#DIV/0!</v>
      </c>
      <c r="AF224" s="381"/>
      <c r="AG224" s="381"/>
      <c r="AH224" s="382"/>
      <c r="AI224" s="258" t="s">
        <v>8</v>
      </c>
      <c r="AJ224" s="76"/>
      <c r="AK224" s="116" t="e">
        <f>IF(AE224&lt;0.5,"X","")</f>
        <v>#DIV/0!</v>
      </c>
      <c r="AL224" s="175" t="s">
        <v>1</v>
      </c>
      <c r="AM224" s="175"/>
      <c r="AN224" s="82"/>
      <c r="AO224" s="175" t="s">
        <v>2</v>
      </c>
      <c r="AP224" s="51"/>
      <c r="AR224" s="51"/>
      <c r="BE224" s="51"/>
      <c r="BF224" s="51"/>
      <c r="BG224" s="51"/>
      <c r="BH224" s="51"/>
      <c r="BI224" s="51"/>
    </row>
    <row r="225" spans="1:61" s="96" customFormat="1" ht="3" customHeight="1" x14ac:dyDescent="0.3">
      <c r="A225" s="186"/>
      <c r="B225" s="94"/>
      <c r="C225" s="69"/>
      <c r="D225" s="95"/>
      <c r="G225" s="69"/>
      <c r="H225" s="70"/>
      <c r="I225" s="70"/>
      <c r="J225" s="71"/>
      <c r="K225" s="71"/>
      <c r="L225" s="71"/>
      <c r="M225" s="71"/>
      <c r="N225" s="71"/>
      <c r="O225" s="70"/>
      <c r="P225" s="70"/>
      <c r="Q225" s="252"/>
      <c r="R225" s="190"/>
      <c r="S225" s="190"/>
      <c r="T225" s="190"/>
      <c r="U225" s="191"/>
      <c r="V225" s="190"/>
      <c r="W225" s="190"/>
      <c r="X225" s="190"/>
      <c r="Y225" s="190"/>
      <c r="Z225" s="190"/>
      <c r="AA225" s="196"/>
      <c r="AB225" s="190"/>
      <c r="AC225" s="190"/>
      <c r="AD225" s="57"/>
      <c r="AE225" s="197"/>
      <c r="AF225" s="198"/>
      <c r="AG225" s="199"/>
      <c r="AH225" s="199"/>
      <c r="AI225" s="72"/>
      <c r="AJ225" s="76"/>
      <c r="AK225" s="75"/>
      <c r="AL225" s="76"/>
      <c r="AM225" s="76"/>
      <c r="AN225" s="77"/>
      <c r="AO225" s="76"/>
      <c r="AP225" s="180"/>
      <c r="AQ225" s="65"/>
      <c r="AR225" s="180"/>
      <c r="BE225" s="180"/>
      <c r="BF225" s="180"/>
      <c r="BG225" s="180"/>
      <c r="BH225" s="180"/>
      <c r="BI225" s="180"/>
    </row>
    <row r="226" spans="1:61" s="47" customFormat="1" x14ac:dyDescent="0.3">
      <c r="A226" s="49"/>
      <c r="B226" s="250" t="s">
        <v>12</v>
      </c>
      <c r="C226" s="83" t="s">
        <v>41</v>
      </c>
      <c r="D226" s="95"/>
      <c r="G226" s="69"/>
      <c r="H226" s="69"/>
      <c r="I226" s="69"/>
      <c r="J226" s="84"/>
      <c r="K226" s="84"/>
      <c r="L226" s="84"/>
      <c r="M226" s="67"/>
      <c r="N226" s="84"/>
      <c r="O226" s="69"/>
      <c r="P226" s="69"/>
      <c r="Q226" s="252" t="s">
        <v>10</v>
      </c>
      <c r="R226" s="203"/>
      <c r="S226" s="203"/>
      <c r="T226" s="203"/>
      <c r="U226" s="208"/>
      <c r="V226" s="203"/>
      <c r="W226" s="203"/>
      <c r="X226" s="203"/>
      <c r="Y226" s="203"/>
      <c r="Z226" s="203"/>
      <c r="AA226" s="206"/>
      <c r="AB226" s="206"/>
      <c r="AC226" s="203"/>
      <c r="AD226" s="207"/>
      <c r="AE226" s="380" t="e">
        <f>(V216/K140)*AA158</f>
        <v>#DIV/0!</v>
      </c>
      <c r="AF226" s="381"/>
      <c r="AG226" s="381"/>
      <c r="AH226" s="382"/>
      <c r="AI226" s="258" t="s">
        <v>11</v>
      </c>
      <c r="AJ226" s="76"/>
      <c r="AK226" s="116" t="e">
        <f>IF(AE226&lt;=200,"X","")</f>
        <v>#DIV/0!</v>
      </c>
      <c r="AL226" s="175" t="s">
        <v>1</v>
      </c>
      <c r="AM226" s="175"/>
      <c r="AN226" s="82" t="e">
        <f>IF(AE226&gt;200,"X","")</f>
        <v>#DIV/0!</v>
      </c>
      <c r="AO226" s="175" t="s">
        <v>2</v>
      </c>
      <c r="AP226" s="51"/>
      <c r="AR226" s="51"/>
      <c r="BE226" s="51"/>
      <c r="BF226" s="51"/>
      <c r="BG226" s="51"/>
      <c r="BH226" s="51"/>
      <c r="BI226" s="51"/>
    </row>
    <row r="227" spans="1:61" s="96" customFormat="1" ht="3" customHeight="1" x14ac:dyDescent="0.3">
      <c r="A227" s="186"/>
      <c r="B227" s="94"/>
      <c r="C227" s="69"/>
      <c r="D227" s="95"/>
      <c r="G227" s="69"/>
      <c r="H227" s="70"/>
      <c r="I227" s="70"/>
      <c r="J227" s="71"/>
      <c r="K227" s="71"/>
      <c r="L227" s="71"/>
      <c r="M227" s="71"/>
      <c r="N227" s="71"/>
      <c r="O227" s="70"/>
      <c r="P227" s="70"/>
      <c r="Q227" s="252"/>
      <c r="R227" s="190"/>
      <c r="S227" s="190"/>
      <c r="T227" s="190"/>
      <c r="U227" s="191"/>
      <c r="V227" s="190"/>
      <c r="W227" s="190"/>
      <c r="X227" s="190"/>
      <c r="Y227" s="190"/>
      <c r="Z227" s="190"/>
      <c r="AA227" s="196"/>
      <c r="AB227" s="190"/>
      <c r="AC227" s="190"/>
      <c r="AD227" s="57"/>
      <c r="AE227" s="197"/>
      <c r="AF227" s="198"/>
      <c r="AG227" s="199"/>
      <c r="AH227" s="199"/>
      <c r="AI227" s="72"/>
      <c r="AJ227" s="76"/>
      <c r="AK227" s="75"/>
      <c r="AL227" s="76"/>
      <c r="AM227" s="76"/>
      <c r="AN227" s="77"/>
      <c r="AO227" s="76"/>
      <c r="AP227" s="180"/>
      <c r="AQ227" s="65"/>
      <c r="AR227" s="180"/>
      <c r="BE227" s="180"/>
      <c r="BF227" s="180"/>
      <c r="BG227" s="180"/>
      <c r="BH227" s="180"/>
      <c r="BI227" s="180"/>
    </row>
    <row r="228" spans="1:61" s="47" customFormat="1" ht="16.5" customHeight="1" x14ac:dyDescent="0.3">
      <c r="A228" s="49"/>
      <c r="B228" s="250" t="s">
        <v>12</v>
      </c>
      <c r="C228" s="85" t="s">
        <v>42</v>
      </c>
      <c r="D228" s="95"/>
      <c r="G228" s="86"/>
      <c r="H228" s="86"/>
      <c r="I228" s="86"/>
      <c r="J228" s="86"/>
      <c r="K228" s="86"/>
      <c r="L228" s="86"/>
      <c r="M228" s="86"/>
      <c r="N228" s="86"/>
      <c r="O228" s="86"/>
      <c r="P228" s="86"/>
      <c r="Q228" s="252" t="s">
        <v>38</v>
      </c>
      <c r="R228" s="203"/>
      <c r="S228" s="203"/>
      <c r="T228" s="203"/>
      <c r="U228" s="208"/>
      <c r="V228" s="203"/>
      <c r="W228" s="203"/>
      <c r="X228" s="203"/>
      <c r="Y228" s="203"/>
      <c r="Z228" s="203"/>
      <c r="AA228" s="206"/>
      <c r="AB228" s="206"/>
      <c r="AC228" s="203"/>
      <c r="AD228" s="207"/>
      <c r="AE228" s="380" t="e">
        <f>(V216/K140)*AA160</f>
        <v>#DIV/0!</v>
      </c>
      <c r="AF228" s="381"/>
      <c r="AG228" s="381"/>
      <c r="AH228" s="382"/>
      <c r="AI228" s="258" t="s">
        <v>8</v>
      </c>
      <c r="AJ228" s="182"/>
      <c r="AK228" s="183"/>
      <c r="AL228" s="183"/>
      <c r="AM228" s="183"/>
      <c r="AN228" s="183"/>
      <c r="AO228" s="183"/>
      <c r="AP228" s="183"/>
      <c r="AR228" s="51"/>
      <c r="BE228" s="51"/>
      <c r="BF228" s="51"/>
      <c r="BG228" s="51"/>
      <c r="BH228" s="51"/>
      <c r="BI228" s="51"/>
    </row>
    <row r="229" spans="1:61" s="96" customFormat="1" ht="3" customHeight="1" x14ac:dyDescent="0.3">
      <c r="A229" s="186"/>
      <c r="B229" s="94"/>
      <c r="C229" s="386" t="s">
        <v>14</v>
      </c>
      <c r="D229" s="386"/>
      <c r="E229" s="386"/>
      <c r="F229" s="386"/>
      <c r="G229" s="386"/>
      <c r="H229" s="386"/>
      <c r="I229" s="386"/>
      <c r="J229" s="386"/>
      <c r="K229" s="386"/>
      <c r="L229" s="386"/>
      <c r="M229" s="386"/>
      <c r="N229" s="386"/>
      <c r="O229" s="70"/>
      <c r="P229" s="70"/>
      <c r="Q229" s="252"/>
      <c r="R229" s="190"/>
      <c r="S229" s="190"/>
      <c r="T229" s="190"/>
      <c r="U229" s="191"/>
      <c r="V229" s="190"/>
      <c r="W229" s="190"/>
      <c r="X229" s="190"/>
      <c r="Y229" s="190"/>
      <c r="Z229" s="190"/>
      <c r="AA229" s="196"/>
      <c r="AB229" s="190"/>
      <c r="AC229" s="190"/>
      <c r="AD229" s="57"/>
      <c r="AE229" s="197"/>
      <c r="AF229" s="198"/>
      <c r="AG229" s="199"/>
      <c r="AH229" s="199"/>
      <c r="AI229" s="72"/>
      <c r="AJ229" s="76"/>
      <c r="AK229" s="75"/>
      <c r="AL229" s="76"/>
      <c r="AM229" s="76"/>
      <c r="AN229" s="77"/>
      <c r="AO229" s="76"/>
      <c r="AP229" s="180"/>
      <c r="AQ229" s="65"/>
      <c r="AR229" s="180"/>
      <c r="BE229" s="180"/>
      <c r="BF229" s="180"/>
      <c r="BG229" s="180"/>
      <c r="BH229" s="180"/>
      <c r="BI229" s="180"/>
    </row>
    <row r="230" spans="1:61" s="47" customFormat="1" x14ac:dyDescent="0.3">
      <c r="A230" s="49"/>
      <c r="B230" s="268"/>
      <c r="C230" s="386"/>
      <c r="D230" s="386"/>
      <c r="E230" s="386"/>
      <c r="F230" s="386"/>
      <c r="G230" s="386"/>
      <c r="H230" s="386"/>
      <c r="I230" s="386"/>
      <c r="J230" s="386"/>
      <c r="K230" s="386"/>
      <c r="L230" s="386"/>
      <c r="M230" s="386"/>
      <c r="N230" s="386"/>
      <c r="O230" s="86"/>
      <c r="P230" s="86"/>
      <c r="Q230" s="252" t="s">
        <v>15</v>
      </c>
      <c r="R230" s="203"/>
      <c r="S230" s="203"/>
      <c r="T230" s="203"/>
      <c r="U230" s="191"/>
      <c r="V230" s="203"/>
      <c r="W230" s="203"/>
      <c r="X230" s="203"/>
      <c r="Y230" s="203"/>
      <c r="Z230" s="203"/>
      <c r="AA230" s="196"/>
      <c r="AB230" s="203"/>
      <c r="AC230" s="203"/>
      <c r="AD230" s="195"/>
      <c r="AE230" s="380" t="e">
        <f>(V216/K140)*AA162</f>
        <v>#DIV/0!</v>
      </c>
      <c r="AF230" s="381"/>
      <c r="AG230" s="381"/>
      <c r="AH230" s="382"/>
      <c r="AI230" s="258" t="s">
        <v>8</v>
      </c>
      <c r="AJ230" s="182"/>
      <c r="AK230" s="183"/>
      <c r="AL230" s="183"/>
      <c r="AM230" s="183"/>
      <c r="AN230" s="183"/>
      <c r="AO230" s="183"/>
      <c r="AP230" s="183"/>
      <c r="AR230" s="51"/>
      <c r="BE230" s="51"/>
      <c r="BF230" s="51"/>
      <c r="BG230" s="51"/>
      <c r="BH230" s="51"/>
      <c r="BI230" s="51"/>
    </row>
    <row r="231" spans="1:61" s="96" customFormat="1" ht="3" customHeight="1" x14ac:dyDescent="0.3">
      <c r="A231" s="186"/>
      <c r="B231" s="94"/>
      <c r="C231" s="69"/>
      <c r="D231" s="95"/>
      <c r="G231" s="69"/>
      <c r="H231" s="70"/>
      <c r="I231" s="70"/>
      <c r="J231" s="71"/>
      <c r="K231" s="71"/>
      <c r="L231" s="71"/>
      <c r="M231" s="71"/>
      <c r="N231" s="71"/>
      <c r="O231" s="70"/>
      <c r="P231" s="70"/>
      <c r="Q231" s="252"/>
      <c r="R231" s="190"/>
      <c r="S231" s="190"/>
      <c r="T231" s="190"/>
      <c r="U231" s="191"/>
      <c r="V231" s="190"/>
      <c r="W231" s="190"/>
      <c r="X231" s="190"/>
      <c r="Y231" s="190"/>
      <c r="Z231" s="190"/>
      <c r="AA231" s="196"/>
      <c r="AB231" s="190"/>
      <c r="AC231" s="190"/>
      <c r="AD231" s="57"/>
      <c r="AE231" s="197"/>
      <c r="AF231" s="198"/>
      <c r="AG231" s="199"/>
      <c r="AH231" s="199"/>
      <c r="AI231" s="72"/>
      <c r="AJ231" s="76"/>
      <c r="AK231" s="75"/>
      <c r="AL231" s="76"/>
      <c r="AM231" s="76"/>
      <c r="AN231" s="77"/>
      <c r="AO231" s="76"/>
      <c r="AP231" s="180"/>
      <c r="AQ231" s="65"/>
      <c r="AR231" s="180"/>
      <c r="BE231" s="180"/>
      <c r="BF231" s="180"/>
      <c r="BG231" s="180"/>
      <c r="BH231" s="180"/>
      <c r="BI231" s="180"/>
    </row>
    <row r="232" spans="1:61" s="45" customFormat="1" x14ac:dyDescent="0.3">
      <c r="A232" s="216"/>
      <c r="B232" s="250" t="s">
        <v>12</v>
      </c>
      <c r="C232" s="83" t="s">
        <v>43</v>
      </c>
      <c r="D232" s="58"/>
      <c r="G232" s="54"/>
      <c r="H232" s="54"/>
      <c r="I232" s="54"/>
      <c r="J232" s="68"/>
      <c r="K232" s="68"/>
      <c r="L232" s="68"/>
      <c r="M232" s="67"/>
      <c r="N232" s="68"/>
      <c r="O232" s="54"/>
      <c r="P232" s="54"/>
      <c r="Q232" s="252" t="s">
        <v>35</v>
      </c>
      <c r="R232" s="194"/>
      <c r="S232" s="55"/>
      <c r="T232" s="55"/>
      <c r="U232" s="209"/>
      <c r="V232" s="55"/>
      <c r="W232" s="55"/>
      <c r="X232" s="55"/>
      <c r="Y232" s="194"/>
      <c r="Z232" s="194"/>
      <c r="AA232" s="206"/>
      <c r="AB232" s="206"/>
      <c r="AC232" s="63"/>
      <c r="AD232" s="194"/>
      <c r="AE232" s="389" t="e">
        <f>(AE220*9)/AE218</f>
        <v>#DIV/0!</v>
      </c>
      <c r="AF232" s="390"/>
      <c r="AG232" s="390"/>
      <c r="AH232" s="391"/>
      <c r="AI232" s="87"/>
      <c r="AJ232" s="76"/>
      <c r="AK232" s="116" t="e">
        <f>IF(AE232&lt;=35%,"X","")</f>
        <v>#DIV/0!</v>
      </c>
      <c r="AL232" s="175" t="s">
        <v>1</v>
      </c>
      <c r="AM232" s="175"/>
      <c r="AN232" s="82" t="e">
        <f>IF(AE232&gt;35%,"X","")</f>
        <v>#DIV/0!</v>
      </c>
      <c r="AO232" s="175" t="s">
        <v>2</v>
      </c>
      <c r="AP232" s="51"/>
      <c r="AR232" s="66"/>
      <c r="BE232" s="66"/>
      <c r="BF232" s="66"/>
      <c r="BG232" s="66"/>
      <c r="BH232" s="66"/>
      <c r="BI232" s="66"/>
    </row>
    <row r="233" spans="1:61" s="96" customFormat="1" ht="3" customHeight="1" x14ac:dyDescent="0.3">
      <c r="A233" s="186"/>
      <c r="B233" s="94"/>
      <c r="C233" s="69"/>
      <c r="D233" s="95"/>
      <c r="G233" s="69"/>
      <c r="H233" s="70"/>
      <c r="I233" s="70"/>
      <c r="J233" s="71"/>
      <c r="K233" s="71"/>
      <c r="L233" s="71"/>
      <c r="M233" s="71"/>
      <c r="N233" s="71"/>
      <c r="O233" s="70"/>
      <c r="P233" s="70"/>
      <c r="Q233" s="252"/>
      <c r="R233" s="190"/>
      <c r="S233" s="190"/>
      <c r="T233" s="190"/>
      <c r="U233" s="191"/>
      <c r="V233" s="190"/>
      <c r="W233" s="190"/>
      <c r="X233" s="190"/>
      <c r="Y233" s="190"/>
      <c r="Z233" s="190"/>
      <c r="AA233" s="196"/>
      <c r="AB233" s="190"/>
      <c r="AC233" s="190"/>
      <c r="AD233" s="57"/>
      <c r="AE233" s="197"/>
      <c r="AF233" s="198"/>
      <c r="AG233" s="199"/>
      <c r="AH233" s="199"/>
      <c r="AI233" s="72"/>
      <c r="AJ233" s="76"/>
      <c r="AK233" s="315"/>
      <c r="AL233" s="76"/>
      <c r="AM233" s="76"/>
      <c r="AN233" s="77"/>
      <c r="AO233" s="76"/>
      <c r="AP233" s="180"/>
      <c r="AQ233" s="65"/>
      <c r="AR233" s="180"/>
      <c r="BE233" s="180"/>
      <c r="BF233" s="180"/>
      <c r="BG233" s="180"/>
      <c r="BH233" s="180"/>
      <c r="BI233" s="180"/>
    </row>
    <row r="234" spans="1:61" s="47" customFormat="1" x14ac:dyDescent="0.3">
      <c r="A234" s="49"/>
      <c r="B234" s="250" t="s">
        <v>12</v>
      </c>
      <c r="C234" s="83" t="s">
        <v>44</v>
      </c>
      <c r="D234" s="95"/>
      <c r="G234" s="69"/>
      <c r="H234" s="69"/>
      <c r="I234" s="69"/>
      <c r="J234" s="84"/>
      <c r="K234" s="84"/>
      <c r="L234" s="84"/>
      <c r="M234" s="67"/>
      <c r="N234" s="84"/>
      <c r="O234" s="69"/>
      <c r="P234" s="69"/>
      <c r="Q234" s="252" t="s">
        <v>36</v>
      </c>
      <c r="R234" s="203"/>
      <c r="S234" s="74"/>
      <c r="T234" s="74"/>
      <c r="U234" s="210"/>
      <c r="V234" s="74"/>
      <c r="W234" s="74"/>
      <c r="X234" s="74"/>
      <c r="Y234" s="203"/>
      <c r="Z234" s="203"/>
      <c r="AA234" s="206"/>
      <c r="AB234" s="206"/>
      <c r="AC234" s="203"/>
      <c r="AD234" s="211"/>
      <c r="AE234" s="389" t="e">
        <f>(AE222*9)/AE218</f>
        <v>#DIV/0!</v>
      </c>
      <c r="AF234" s="390"/>
      <c r="AG234" s="390"/>
      <c r="AH234" s="391"/>
      <c r="AI234" s="81"/>
      <c r="AJ234" s="76"/>
      <c r="AK234" s="116" t="e">
        <f>IF(AE234&lt;10%,"X","")</f>
        <v>#DIV/0!</v>
      </c>
      <c r="AL234" s="175" t="s">
        <v>1</v>
      </c>
      <c r="AM234" s="175"/>
      <c r="AN234" s="82" t="e">
        <f>IF(AE234&gt;=10%,"X","")</f>
        <v>#DIV/0!</v>
      </c>
      <c r="AO234" s="175" t="s">
        <v>2</v>
      </c>
      <c r="AP234" s="51"/>
      <c r="AR234" s="51"/>
      <c r="BE234" s="51"/>
      <c r="BF234" s="51"/>
      <c r="BG234" s="51"/>
      <c r="BH234" s="51"/>
      <c r="BI234" s="51"/>
    </row>
    <row r="235" spans="1:61" s="96" customFormat="1" ht="3" customHeight="1" x14ac:dyDescent="0.3">
      <c r="A235" s="186"/>
      <c r="B235" s="94"/>
      <c r="C235" s="69"/>
      <c r="D235" s="95"/>
      <c r="G235" s="69"/>
      <c r="H235" s="70"/>
      <c r="I235" s="70"/>
      <c r="J235" s="71"/>
      <c r="K235" s="71"/>
      <c r="L235" s="71"/>
      <c r="M235" s="71"/>
      <c r="N235" s="71"/>
      <c r="O235" s="70"/>
      <c r="P235" s="70"/>
      <c r="Q235" s="252"/>
      <c r="R235" s="190"/>
      <c r="S235" s="190"/>
      <c r="T235" s="190"/>
      <c r="U235" s="191"/>
      <c r="V235" s="190"/>
      <c r="W235" s="190"/>
      <c r="X235" s="190"/>
      <c r="Y235" s="190"/>
      <c r="Z235" s="190"/>
      <c r="AA235" s="196"/>
      <c r="AB235" s="190"/>
      <c r="AC235" s="190"/>
      <c r="AD235" s="57"/>
      <c r="AE235" s="197"/>
      <c r="AF235" s="198"/>
      <c r="AG235" s="199"/>
      <c r="AH235" s="199"/>
      <c r="AI235" s="72"/>
      <c r="AJ235" s="76"/>
      <c r="AK235" s="315"/>
      <c r="AL235" s="76"/>
      <c r="AM235" s="76"/>
      <c r="AN235" s="77"/>
      <c r="AO235" s="76"/>
      <c r="AP235" s="180"/>
      <c r="AQ235" s="65"/>
      <c r="AR235" s="180"/>
      <c r="BE235" s="180"/>
      <c r="BF235" s="180"/>
      <c r="BG235" s="180"/>
      <c r="BH235" s="180"/>
      <c r="BI235" s="180"/>
    </row>
    <row r="236" spans="1:61" s="47" customFormat="1" x14ac:dyDescent="0.3">
      <c r="A236" s="49"/>
      <c r="B236" s="260" t="s">
        <v>12</v>
      </c>
      <c r="C236" s="83" t="s">
        <v>45</v>
      </c>
      <c r="D236" s="95"/>
      <c r="G236" s="69"/>
      <c r="H236" s="69"/>
      <c r="I236" s="69"/>
      <c r="J236" s="84"/>
      <c r="K236" s="84"/>
      <c r="L236" s="84"/>
      <c r="M236" s="67"/>
      <c r="N236" s="84"/>
      <c r="O236" s="69"/>
      <c r="P236" s="69"/>
      <c r="Q236" s="252" t="s">
        <v>37</v>
      </c>
      <c r="R236" s="203"/>
      <c r="S236" s="74"/>
      <c r="T236" s="74"/>
      <c r="U236" s="210"/>
      <c r="V236" s="74"/>
      <c r="W236" s="74"/>
      <c r="X236" s="74"/>
      <c r="Y236" s="203"/>
      <c r="Z236" s="203"/>
      <c r="AA236" s="206"/>
      <c r="AB236" s="206"/>
      <c r="AC236" s="203"/>
      <c r="AD236" s="211"/>
      <c r="AE236" s="389" t="e">
        <f>(AE230*4)/AE218</f>
        <v>#DIV/0!</v>
      </c>
      <c r="AF236" s="390"/>
      <c r="AG236" s="390"/>
      <c r="AH236" s="391"/>
      <c r="AI236" s="81"/>
      <c r="AJ236" s="76"/>
      <c r="AK236" s="116" t="e">
        <f>IF(AE236&lt;=35%,"X","")</f>
        <v>#DIV/0!</v>
      </c>
      <c r="AL236" s="175" t="s">
        <v>1</v>
      </c>
      <c r="AM236" s="175"/>
      <c r="AN236" s="82" t="e">
        <f>IF(AE236&gt;35%,"X","")</f>
        <v>#DIV/0!</v>
      </c>
      <c r="AO236" s="175" t="s">
        <v>2</v>
      </c>
      <c r="AP236" s="51"/>
      <c r="AR236" s="51"/>
      <c r="BE236" s="51"/>
      <c r="BF236" s="51"/>
      <c r="BG236" s="51"/>
      <c r="BH236" s="51"/>
      <c r="BI236" s="51"/>
    </row>
    <row r="237" spans="1:61" s="96" customFormat="1" ht="3" customHeight="1" x14ac:dyDescent="0.3">
      <c r="A237" s="186"/>
      <c r="B237" s="94"/>
      <c r="C237" s="69"/>
      <c r="D237" s="95"/>
      <c r="G237" s="69"/>
      <c r="H237" s="70"/>
      <c r="I237" s="70"/>
      <c r="J237" s="71"/>
      <c r="K237" s="71"/>
      <c r="L237" s="71"/>
      <c r="M237" s="71"/>
      <c r="N237" s="71"/>
      <c r="O237" s="70"/>
      <c r="P237" s="70"/>
      <c r="Q237" s="252"/>
      <c r="R237" s="190"/>
      <c r="S237" s="190"/>
      <c r="T237" s="190"/>
      <c r="U237" s="191"/>
      <c r="V237" s="190"/>
      <c r="W237" s="190"/>
      <c r="X237" s="190"/>
      <c r="Y237" s="190"/>
      <c r="Z237" s="190"/>
      <c r="AA237" s="196"/>
      <c r="AB237" s="190"/>
      <c r="AC237" s="190"/>
      <c r="AD237" s="57"/>
      <c r="AE237" s="197"/>
      <c r="AF237" s="198"/>
      <c r="AG237" s="199"/>
      <c r="AH237" s="199"/>
      <c r="AI237" s="72"/>
      <c r="AJ237" s="76"/>
      <c r="AK237" s="75"/>
      <c r="AL237" s="76"/>
      <c r="AM237" s="76"/>
      <c r="AN237" s="77"/>
      <c r="AO237" s="76"/>
      <c r="AP237" s="180"/>
      <c r="AQ237" s="65"/>
      <c r="AR237" s="180"/>
      <c r="BE237" s="180"/>
      <c r="BF237" s="180"/>
      <c r="BG237" s="180"/>
      <c r="BH237" s="180"/>
      <c r="BI237" s="180"/>
    </row>
    <row r="238" spans="1:61" s="47" customFormat="1" x14ac:dyDescent="0.3">
      <c r="A238" s="49"/>
      <c r="B238" s="260" t="s">
        <v>12</v>
      </c>
      <c r="C238" s="409" t="s">
        <v>143</v>
      </c>
      <c r="D238" s="409"/>
      <c r="E238" s="409"/>
      <c r="F238" s="409"/>
      <c r="G238" s="409"/>
      <c r="H238" s="409"/>
      <c r="I238" s="409"/>
      <c r="J238" s="409"/>
      <c r="K238" s="409"/>
      <c r="L238" s="409"/>
      <c r="M238" s="409"/>
      <c r="N238" s="409"/>
      <c r="O238" s="409"/>
      <c r="P238" s="69"/>
      <c r="Q238" s="253" t="s">
        <v>39</v>
      </c>
      <c r="R238" s="203"/>
      <c r="S238" s="74"/>
      <c r="T238" s="74"/>
      <c r="U238" s="210"/>
      <c r="V238" s="74"/>
      <c r="W238" s="74"/>
      <c r="X238" s="74"/>
      <c r="Y238" s="203"/>
      <c r="Z238" s="203"/>
      <c r="AA238" s="206"/>
      <c r="AB238" s="206"/>
      <c r="AC238" s="203"/>
      <c r="AD238" s="211"/>
      <c r="AE238" s="383" t="e">
        <f>V46</f>
        <v>#DIV/0!</v>
      </c>
      <c r="AF238" s="384"/>
      <c r="AG238" s="384"/>
      <c r="AH238" s="385"/>
      <c r="AI238" s="81"/>
      <c r="AJ238" s="76"/>
      <c r="AK238" s="116" t="e">
        <f>IF(AE238&lt;=6,"X","")</f>
        <v>#DIV/0!</v>
      </c>
      <c r="AL238" s="175" t="s">
        <v>1</v>
      </c>
      <c r="AM238" s="175"/>
      <c r="AN238" s="82" t="e">
        <f>IF(AE238&gt;6,"X","")</f>
        <v>#DIV/0!</v>
      </c>
      <c r="AO238" s="175" t="s">
        <v>2</v>
      </c>
      <c r="AP238" s="51"/>
      <c r="AR238" s="51"/>
      <c r="BE238" s="51"/>
      <c r="BF238" s="51"/>
      <c r="BG238" s="51"/>
      <c r="BH238" s="51"/>
      <c r="BI238" s="51"/>
    </row>
    <row r="239" spans="1:61" s="101" customFormat="1" x14ac:dyDescent="0.3">
      <c r="A239" s="100"/>
      <c r="B239" s="99"/>
      <c r="C239" s="409"/>
      <c r="D239" s="409"/>
      <c r="E239" s="409"/>
      <c r="F239" s="409"/>
      <c r="G239" s="409"/>
      <c r="H239" s="409"/>
      <c r="I239" s="409"/>
      <c r="J239" s="409"/>
      <c r="K239" s="409"/>
      <c r="L239" s="409"/>
      <c r="M239" s="409"/>
      <c r="N239" s="409"/>
      <c r="O239" s="409"/>
      <c r="P239" s="308"/>
      <c r="Q239" s="88"/>
      <c r="R239" s="212"/>
      <c r="S239" s="212"/>
      <c r="T239" s="212"/>
      <c r="U239" s="213"/>
      <c r="V239" s="212"/>
      <c r="W239" s="212"/>
      <c r="X239" s="214"/>
      <c r="Y239" s="214"/>
      <c r="Z239" s="214"/>
      <c r="AA239" s="214"/>
      <c r="AB239" s="214"/>
      <c r="AC239" s="214"/>
      <c r="AD239" s="214"/>
      <c r="AE239" s="214"/>
      <c r="AF239" s="214"/>
      <c r="AG239" s="214"/>
      <c r="AH239" s="214"/>
      <c r="AI239" s="215"/>
      <c r="AJ239" s="182"/>
      <c r="AK239" s="183"/>
      <c r="AL239" s="183"/>
      <c r="AM239" s="183"/>
      <c r="AN239" s="183"/>
      <c r="AO239" s="183"/>
      <c r="AP239" s="183"/>
      <c r="AQ239" s="184"/>
      <c r="AR239" s="185"/>
      <c r="BE239" s="185"/>
      <c r="BF239" s="185"/>
      <c r="BG239" s="185"/>
      <c r="BH239" s="185"/>
      <c r="BI239" s="185"/>
    </row>
    <row r="240" spans="1:61" s="47" customFormat="1" ht="3" customHeight="1" x14ac:dyDescent="0.3">
      <c r="A240" s="49"/>
      <c r="B240" s="99"/>
      <c r="C240" s="69"/>
      <c r="D240" s="100"/>
      <c r="G240" s="71"/>
      <c r="H240" s="71"/>
      <c r="I240" s="71"/>
      <c r="J240" s="71"/>
      <c r="K240" s="71"/>
      <c r="L240" s="71"/>
      <c r="M240" s="268"/>
      <c r="N240" s="268"/>
      <c r="O240" s="268"/>
      <c r="P240" s="308"/>
      <c r="Q240" s="268"/>
      <c r="R240" s="216"/>
      <c r="S240" s="216"/>
      <c r="T240" s="216"/>
      <c r="U240" s="216"/>
      <c r="V240" s="216"/>
      <c r="W240" s="216"/>
      <c r="X240" s="216"/>
      <c r="Y240" s="216"/>
      <c r="Z240" s="216"/>
      <c r="AA240" s="216"/>
      <c r="AB240" s="216"/>
      <c r="AC240" s="216"/>
      <c r="AD240" s="216"/>
      <c r="AE240" s="216"/>
      <c r="AF240" s="216"/>
      <c r="AG240" s="216"/>
      <c r="AH240" s="216"/>
      <c r="AI240" s="216"/>
      <c r="AJ240" s="182"/>
      <c r="AK240" s="183"/>
      <c r="AL240" s="183"/>
      <c r="AM240" s="183"/>
      <c r="AN240" s="183"/>
      <c r="AO240" s="183"/>
      <c r="AP240" s="183"/>
      <c r="AR240" s="51"/>
      <c r="BE240" s="51"/>
      <c r="BF240" s="51"/>
      <c r="BG240" s="51"/>
      <c r="BH240" s="51"/>
      <c r="BI240" s="51"/>
    </row>
    <row r="241" spans="1:62" s="47" customFormat="1" ht="18" x14ac:dyDescent="0.3">
      <c r="A241" s="49"/>
      <c r="B241" s="260" t="s">
        <v>12</v>
      </c>
      <c r="C241" s="103" t="s">
        <v>130</v>
      </c>
      <c r="D241" s="104"/>
      <c r="G241" s="90"/>
      <c r="H241" s="90"/>
      <c r="I241" s="90"/>
      <c r="J241" s="91"/>
      <c r="K241" s="68"/>
      <c r="L241" s="68"/>
      <c r="M241" s="89"/>
      <c r="N241" s="31"/>
      <c r="O241" s="54"/>
      <c r="P241" s="54"/>
      <c r="Q241" s="68"/>
      <c r="R241" s="31"/>
      <c r="S241" s="31"/>
      <c r="T241" s="31"/>
      <c r="U241" s="31"/>
      <c r="V241" s="31"/>
      <c r="W241" s="216"/>
      <c r="X241" s="216"/>
      <c r="Y241" s="216"/>
      <c r="Z241" s="216"/>
      <c r="AA241" s="216"/>
      <c r="AB241" s="216"/>
      <c r="AC241" s="216"/>
      <c r="AD241" s="216"/>
      <c r="AE241" s="216"/>
      <c r="AF241" s="216"/>
      <c r="AG241" s="216"/>
      <c r="AH241" s="216"/>
      <c r="AI241" s="216"/>
      <c r="AJ241" s="76"/>
      <c r="AK241" s="116" t="str">
        <f>IF(AN172="X","X","")</f>
        <v/>
      </c>
      <c r="AL241" s="175" t="s">
        <v>1</v>
      </c>
      <c r="AM241" s="175"/>
      <c r="AN241" s="82" t="str">
        <f>IF(AK172="X","X","")</f>
        <v/>
      </c>
      <c r="AO241" s="175" t="s">
        <v>2</v>
      </c>
      <c r="AP241" s="51"/>
      <c r="AR241" s="51"/>
      <c r="BE241" s="51"/>
      <c r="BF241" s="51"/>
      <c r="BG241" s="51"/>
      <c r="BH241" s="51"/>
      <c r="BI241" s="51"/>
    </row>
    <row r="242" spans="1:62" s="47" customFormat="1" ht="3" customHeight="1" x14ac:dyDescent="0.3">
      <c r="A242" s="49"/>
      <c r="B242" s="99"/>
      <c r="C242" s="69"/>
      <c r="D242" s="100"/>
      <c r="G242" s="71"/>
      <c r="H242" s="71"/>
      <c r="I242" s="71"/>
      <c r="J242" s="71"/>
      <c r="K242" s="71"/>
      <c r="L242" s="71"/>
      <c r="M242" s="308"/>
      <c r="N242" s="308"/>
      <c r="O242" s="308"/>
      <c r="P242" s="308"/>
      <c r="Q242" s="308"/>
      <c r="R242" s="216"/>
      <c r="S242" s="216"/>
      <c r="T242" s="216"/>
      <c r="U242" s="216"/>
      <c r="V242" s="216"/>
      <c r="W242" s="216"/>
      <c r="X242" s="216"/>
      <c r="Y242" s="216"/>
      <c r="Z242" s="216"/>
      <c r="AA242" s="216"/>
      <c r="AB242" s="216"/>
      <c r="AC242" s="216"/>
      <c r="AD242" s="216"/>
      <c r="AE242" s="216"/>
      <c r="AF242" s="216"/>
      <c r="AG242" s="216"/>
      <c r="AH242" s="216"/>
      <c r="AI242" s="216"/>
      <c r="AJ242" s="182"/>
      <c r="AK242" s="316"/>
      <c r="AL242" s="183"/>
      <c r="AM242" s="183"/>
      <c r="AN242" s="183"/>
      <c r="AO242" s="183"/>
      <c r="AP242" s="183"/>
      <c r="AR242" s="51"/>
      <c r="BE242" s="51"/>
      <c r="BF242" s="51"/>
      <c r="BG242" s="51"/>
      <c r="BH242" s="51"/>
      <c r="BI242" s="51"/>
    </row>
    <row r="243" spans="1:62" s="47" customFormat="1" ht="18" x14ac:dyDescent="0.3">
      <c r="A243" s="49"/>
      <c r="B243" s="260" t="s">
        <v>12</v>
      </c>
      <c r="C243" s="104" t="s">
        <v>131</v>
      </c>
      <c r="D243" s="104"/>
      <c r="G243" s="90"/>
      <c r="H243" s="90"/>
      <c r="I243" s="90"/>
      <c r="J243" s="89"/>
      <c r="K243" s="68"/>
      <c r="L243" s="68"/>
      <c r="M243" s="89"/>
      <c r="N243" s="68"/>
      <c r="O243" s="54"/>
      <c r="P243" s="54"/>
      <c r="Q243" s="68"/>
      <c r="R243" s="217"/>
      <c r="S243" s="217"/>
      <c r="T243" s="60"/>
      <c r="U243" s="60"/>
      <c r="V243" s="60"/>
      <c r="W243" s="218"/>
      <c r="X243" s="218"/>
      <c r="Y243" s="216"/>
      <c r="Z243" s="216"/>
      <c r="AA243" s="216"/>
      <c r="AB243" s="216"/>
      <c r="AC243" s="216"/>
      <c r="AD243" s="216"/>
      <c r="AE243" s="216"/>
      <c r="AF243" s="216"/>
      <c r="AG243" s="216"/>
      <c r="AH243" s="216"/>
      <c r="AI243" s="216"/>
      <c r="AJ243" s="76"/>
      <c r="AK243" s="116" t="str">
        <f>IF(AN174="X","X","")</f>
        <v/>
      </c>
      <c r="AL243" s="175" t="s">
        <v>1</v>
      </c>
      <c r="AM243" s="175"/>
      <c r="AN243" s="82" t="str">
        <f>IF(AK174="X","X","")</f>
        <v/>
      </c>
      <c r="AO243" s="175" t="s">
        <v>2</v>
      </c>
      <c r="AP243" s="51"/>
      <c r="AR243" s="51"/>
      <c r="BE243" s="51"/>
      <c r="BF243" s="51"/>
      <c r="BG243" s="51"/>
      <c r="BH243" s="51"/>
      <c r="BI243" s="51"/>
    </row>
    <row r="244" spans="1:62" s="47" customFormat="1" ht="3" customHeight="1" x14ac:dyDescent="0.3">
      <c r="A244" s="49"/>
      <c r="B244" s="99"/>
      <c r="C244" s="69"/>
      <c r="D244" s="100"/>
      <c r="G244" s="71"/>
      <c r="H244" s="71"/>
      <c r="I244" s="71"/>
      <c r="J244" s="71"/>
      <c r="K244" s="71"/>
      <c r="L244" s="71"/>
      <c r="M244" s="308"/>
      <c r="N244" s="308"/>
      <c r="O244" s="308"/>
      <c r="P244" s="308"/>
      <c r="Q244" s="308"/>
      <c r="R244" s="216"/>
      <c r="S244" s="216"/>
      <c r="T244" s="216"/>
      <c r="U244" s="216"/>
      <c r="V244" s="216"/>
      <c r="W244" s="216"/>
      <c r="X244" s="216"/>
      <c r="Y244" s="216"/>
      <c r="Z244" s="216"/>
      <c r="AA244" s="216"/>
      <c r="AB244" s="216"/>
      <c r="AC244" s="216"/>
      <c r="AD244" s="216"/>
      <c r="AE244" s="216"/>
      <c r="AF244" s="216"/>
      <c r="AG244" s="216"/>
      <c r="AH244" s="216"/>
      <c r="AI244" s="216"/>
      <c r="AJ244" s="182"/>
      <c r="AK244" s="316"/>
      <c r="AL244" s="183"/>
      <c r="AM244" s="183"/>
      <c r="AN244" s="183"/>
      <c r="AO244" s="183"/>
      <c r="AP244" s="183"/>
      <c r="AR244" s="51"/>
      <c r="BE244" s="51"/>
      <c r="BF244" s="51"/>
      <c r="BG244" s="51"/>
      <c r="BH244" s="51"/>
      <c r="BI244" s="51"/>
    </row>
    <row r="245" spans="1:62" s="47" customFormat="1" x14ac:dyDescent="0.3">
      <c r="A245" s="49"/>
      <c r="B245" s="260" t="s">
        <v>12</v>
      </c>
      <c r="C245" s="89" t="s">
        <v>132</v>
      </c>
      <c r="D245" s="105"/>
      <c r="G245" s="90"/>
      <c r="H245" s="90"/>
      <c r="I245" s="90"/>
      <c r="J245" s="91"/>
      <c r="K245" s="68"/>
      <c r="L245" s="68"/>
      <c r="M245" s="89"/>
      <c r="N245" s="31"/>
      <c r="O245" s="54"/>
      <c r="P245" s="54"/>
      <c r="Q245" s="68"/>
      <c r="R245" s="31"/>
      <c r="S245" s="31"/>
      <c r="T245" s="31"/>
      <c r="U245" s="31"/>
      <c r="V245" s="31"/>
      <c r="W245" s="31"/>
      <c r="X245" s="31"/>
      <c r="Y245" s="31"/>
      <c r="Z245" s="31"/>
      <c r="AA245" s="179"/>
      <c r="AB245" s="216"/>
      <c r="AC245" s="216"/>
      <c r="AD245" s="216"/>
      <c r="AE245" s="216"/>
      <c r="AF245" s="216"/>
      <c r="AG245" s="216"/>
      <c r="AH245" s="216"/>
      <c r="AI245" s="216"/>
      <c r="AJ245" s="76"/>
      <c r="AK245" s="116" t="str">
        <f>IF(AN177="X","X","")</f>
        <v/>
      </c>
      <c r="AL245" s="175" t="s">
        <v>1</v>
      </c>
      <c r="AM245" s="175"/>
      <c r="AN245" s="82" t="str">
        <f>IF(AK177="X","X","")</f>
        <v/>
      </c>
      <c r="AO245" s="175" t="s">
        <v>2</v>
      </c>
      <c r="AP245" s="51"/>
      <c r="AR245" s="51"/>
      <c r="BE245" s="51"/>
      <c r="BF245" s="51"/>
      <c r="BG245" s="51"/>
      <c r="BH245" s="51"/>
      <c r="BI245" s="51"/>
    </row>
    <row r="246" spans="1:62" s="96" customFormat="1" ht="8.1" customHeight="1" x14ac:dyDescent="0.25">
      <c r="A246" s="176"/>
      <c r="AQ246" s="178"/>
      <c r="AR246" s="180"/>
      <c r="AS246" s="180"/>
      <c r="AT246" s="180"/>
      <c r="AU246" s="180"/>
      <c r="AV246" s="180"/>
      <c r="AW246" s="180"/>
      <c r="AX246" s="180"/>
      <c r="AY246" s="180"/>
      <c r="AZ246" s="180"/>
      <c r="BA246" s="180"/>
      <c r="BB246" s="180"/>
      <c r="BC246" s="180"/>
      <c r="BD246" s="180"/>
      <c r="BE246" s="180"/>
      <c r="BF246" s="180"/>
      <c r="BG246" s="180"/>
      <c r="BH246" s="180"/>
      <c r="BI246" s="180"/>
    </row>
    <row r="247" spans="1:62" s="2" customFormat="1" ht="13.5" x14ac:dyDescent="0.25">
      <c r="AD247" s="4"/>
      <c r="AI247" s="3"/>
      <c r="AN247" s="4" t="s">
        <v>86</v>
      </c>
      <c r="AS247" s="5"/>
      <c r="AT247" s="5"/>
      <c r="AU247" s="5"/>
      <c r="AV247" s="5"/>
      <c r="AW247" s="5"/>
      <c r="AX247" s="5"/>
      <c r="AY247" s="5"/>
      <c r="AZ247" s="5"/>
      <c r="BA247" s="5"/>
      <c r="BB247" s="5"/>
      <c r="BC247" s="5"/>
      <c r="BD247" s="5"/>
      <c r="BE247" s="5"/>
      <c r="BF247" s="5"/>
      <c r="BG247" s="5"/>
      <c r="BH247" s="5"/>
      <c r="BI247" s="5"/>
      <c r="BJ247" s="5"/>
    </row>
    <row r="248" spans="1:62" s="9" customFormat="1" ht="4.1500000000000004" customHeight="1" x14ac:dyDescent="0.2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c r="AO248" s="7"/>
      <c r="AP248" s="7"/>
      <c r="AQ248" s="7"/>
      <c r="AR248" s="7"/>
      <c r="AS248" s="8"/>
      <c r="AT248" s="8"/>
      <c r="AU248" s="8"/>
      <c r="AV248" s="8"/>
      <c r="AW248" s="8"/>
      <c r="AX248" s="8"/>
      <c r="AY248" s="8"/>
      <c r="AZ248" s="8"/>
      <c r="BA248" s="8"/>
      <c r="BB248" s="8"/>
      <c r="BC248" s="8"/>
      <c r="BD248" s="8"/>
      <c r="BE248" s="8"/>
      <c r="BF248" s="8"/>
      <c r="BG248" s="8"/>
      <c r="BH248" s="8"/>
      <c r="BI248" s="8"/>
      <c r="BJ248" s="8"/>
    </row>
    <row r="249" spans="1:62" s="244" customFormat="1" ht="18" x14ac:dyDescent="0.25">
      <c r="A249" s="357" t="s">
        <v>111</v>
      </c>
      <c r="B249" s="357"/>
      <c r="C249" s="357"/>
      <c r="D249" s="357"/>
      <c r="E249" s="357"/>
      <c r="F249" s="357"/>
      <c r="G249" s="357"/>
      <c r="H249" s="357"/>
      <c r="I249" s="357"/>
      <c r="J249" s="357"/>
      <c r="K249" s="357"/>
      <c r="L249" s="357"/>
      <c r="M249" s="357"/>
      <c r="N249" s="357"/>
      <c r="O249" s="357"/>
      <c r="P249" s="357"/>
      <c r="Q249" s="357"/>
      <c r="R249" s="357"/>
      <c r="S249" s="357"/>
      <c r="T249" s="357"/>
      <c r="U249" s="357"/>
      <c r="V249" s="357"/>
      <c r="W249" s="357"/>
      <c r="X249" s="357"/>
      <c r="Y249" s="357"/>
      <c r="Z249" s="357"/>
      <c r="AA249" s="357"/>
      <c r="AB249" s="357"/>
      <c r="AC249" s="357"/>
      <c r="AD249" s="357"/>
      <c r="AE249" s="357"/>
      <c r="AF249" s="357"/>
      <c r="AG249" s="357"/>
      <c r="AH249" s="357"/>
      <c r="AI249" s="357"/>
      <c r="AJ249" s="357"/>
      <c r="AK249" s="357"/>
      <c r="AL249" s="357"/>
      <c r="AM249" s="357"/>
      <c r="AN249" s="357"/>
      <c r="AO249" s="357"/>
      <c r="AP249" s="357"/>
      <c r="AQ249" s="357"/>
      <c r="AR249" s="242"/>
      <c r="AS249" s="243"/>
      <c r="AT249" s="243"/>
      <c r="AU249" s="243"/>
      <c r="AV249" s="243"/>
      <c r="AW249" s="243"/>
      <c r="AX249" s="243"/>
      <c r="AY249" s="243"/>
      <c r="AZ249" s="243"/>
      <c r="BA249" s="243"/>
      <c r="BB249" s="243"/>
      <c r="BC249" s="243"/>
      <c r="BD249" s="243"/>
      <c r="BE249" s="243"/>
      <c r="BF249" s="243"/>
      <c r="BG249" s="243"/>
      <c r="BH249" s="243"/>
      <c r="BI249" s="243"/>
      <c r="BJ249" s="243"/>
    </row>
    <row r="250" spans="1:62" s="16" customFormat="1" ht="13.5" x14ac:dyDescent="0.25">
      <c r="C250" s="2"/>
      <c r="D250" s="2"/>
      <c r="AS250" s="17"/>
      <c r="AT250" s="17"/>
      <c r="AU250" s="17"/>
      <c r="AV250" s="17"/>
      <c r="AW250" s="17"/>
      <c r="AX250" s="17"/>
      <c r="AY250" s="17"/>
      <c r="AZ250" s="17"/>
      <c r="BA250" s="17"/>
      <c r="BB250" s="17"/>
      <c r="BC250" s="17"/>
      <c r="BD250" s="17"/>
      <c r="BE250" s="17"/>
      <c r="BF250" s="17"/>
      <c r="BG250" s="17"/>
      <c r="BH250" s="17"/>
      <c r="BI250" s="17"/>
      <c r="BJ250" s="17"/>
    </row>
    <row r="251" spans="1:62" s="15" customFormat="1" ht="18" x14ac:dyDescent="0.25">
      <c r="A251" s="32" t="s">
        <v>117</v>
      </c>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c r="AL251" s="32"/>
      <c r="AM251" s="32"/>
      <c r="AN251" s="32"/>
      <c r="AO251" s="32"/>
      <c r="AP251" s="32"/>
      <c r="AQ251" s="32"/>
      <c r="AR251" s="32"/>
      <c r="AS251" s="14"/>
      <c r="AT251" s="14"/>
      <c r="AU251" s="14"/>
      <c r="AV251" s="14"/>
      <c r="AW251" s="14"/>
      <c r="AX251" s="14"/>
      <c r="AY251" s="14"/>
      <c r="AZ251" s="14"/>
      <c r="BA251" s="14"/>
      <c r="BB251" s="14"/>
      <c r="BC251" s="14"/>
      <c r="BD251" s="14"/>
      <c r="BE251" s="14"/>
      <c r="BF251" s="14"/>
      <c r="BG251" s="14"/>
      <c r="BH251" s="14"/>
      <c r="BI251" s="14"/>
      <c r="BJ251" s="14"/>
    </row>
    <row r="252" spans="1:62" s="16" customFormat="1" ht="8.1" customHeight="1" x14ac:dyDescent="0.25">
      <c r="C252" s="2"/>
      <c r="AS252" s="17"/>
      <c r="AT252" s="17"/>
      <c r="AU252" s="17"/>
      <c r="AV252" s="17"/>
      <c r="AW252" s="17"/>
      <c r="AX252" s="17"/>
      <c r="AY252" s="17"/>
      <c r="AZ252" s="17"/>
      <c r="BA252" s="17"/>
      <c r="BB252" s="17"/>
      <c r="BC252" s="17"/>
      <c r="BD252" s="17"/>
      <c r="BE252" s="17"/>
      <c r="BF252" s="17"/>
      <c r="BG252" s="17"/>
      <c r="BH252" s="17"/>
      <c r="BI252" s="17"/>
      <c r="BJ252" s="17"/>
    </row>
    <row r="253" spans="1:62" x14ac:dyDescent="0.3">
      <c r="A253" s="20" t="s">
        <v>125</v>
      </c>
      <c r="B253" s="109"/>
      <c r="C253" s="110"/>
      <c r="E253" s="20"/>
      <c r="F253" s="20"/>
      <c r="G253" s="20"/>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row>
    <row r="254" spans="1:62" x14ac:dyDescent="0.3">
      <c r="C254" s="236"/>
      <c r="I254" s="25"/>
      <c r="J254" s="25"/>
      <c r="K254" s="25"/>
      <c r="L254" s="25"/>
      <c r="M254" s="25"/>
      <c r="N254" s="25"/>
      <c r="O254" s="25"/>
      <c r="P254" s="25"/>
      <c r="Q254" s="25"/>
      <c r="R254" s="25"/>
      <c r="S254" s="25"/>
      <c r="T254" s="25"/>
      <c r="U254" s="25"/>
      <c r="V254" s="25"/>
      <c r="W254" s="25"/>
      <c r="X254" s="25"/>
      <c r="Y254" s="25"/>
      <c r="Z254" s="25"/>
      <c r="AA254" s="25"/>
      <c r="AB254" s="25"/>
      <c r="AC254" s="25"/>
      <c r="AD254" s="25"/>
      <c r="AE254" s="25"/>
      <c r="AF254" s="25"/>
      <c r="AG254" s="25"/>
      <c r="AH254" s="25"/>
      <c r="AI254" s="25"/>
      <c r="AJ254" s="25"/>
      <c r="AK254" s="25"/>
      <c r="AL254" s="26"/>
      <c r="AM254" s="25"/>
    </row>
    <row r="255" spans="1:62" s="19" customFormat="1" x14ac:dyDescent="0.3">
      <c r="A255" s="332">
        <v>1</v>
      </c>
      <c r="B255" s="332"/>
      <c r="C255" s="111"/>
      <c r="D255" s="19" t="s">
        <v>133</v>
      </c>
      <c r="AK255" s="227" t="e">
        <f>IF(V48="X","X","")</f>
        <v>#DIV/0!</v>
      </c>
      <c r="AL255" s="19" t="s">
        <v>1</v>
      </c>
      <c r="AN255" s="228" t="e">
        <f>IF(V50="X","X","")</f>
        <v>#DIV/0!</v>
      </c>
      <c r="AO255" s="19" t="s">
        <v>2</v>
      </c>
      <c r="AS255" s="112"/>
      <c r="AT255" s="112"/>
      <c r="AU255" s="112"/>
      <c r="AV255" s="112"/>
      <c r="AW255" s="112"/>
      <c r="AX255" s="112"/>
      <c r="AY255" s="112"/>
      <c r="AZ255" s="112"/>
      <c r="BA255" s="112"/>
      <c r="BB255" s="112"/>
      <c r="BC255" s="112"/>
      <c r="BD255" s="112"/>
      <c r="BE255" s="112"/>
      <c r="BF255" s="112"/>
      <c r="BG255" s="112"/>
      <c r="BH255" s="112"/>
      <c r="BI255" s="112"/>
      <c r="BJ255" s="112"/>
    </row>
    <row r="256" spans="1:62" x14ac:dyDescent="0.3">
      <c r="C256" s="236"/>
      <c r="I256" s="25"/>
      <c r="J256" s="25"/>
      <c r="K256" s="25"/>
      <c r="L256" s="25"/>
      <c r="M256" s="25"/>
      <c r="N256" s="25"/>
      <c r="O256" s="25"/>
      <c r="P256" s="25"/>
      <c r="Q256" s="25"/>
      <c r="R256" s="25"/>
      <c r="S256" s="25"/>
      <c r="T256" s="25"/>
      <c r="U256" s="25"/>
      <c r="V256" s="25"/>
      <c r="W256" s="25"/>
      <c r="X256" s="25"/>
      <c r="Y256" s="25"/>
      <c r="Z256" s="25"/>
      <c r="AA256" s="25"/>
      <c r="AB256" s="25"/>
      <c r="AC256" s="25"/>
      <c r="AD256" s="25"/>
      <c r="AE256" s="25"/>
      <c r="AF256" s="25"/>
      <c r="AG256" s="25"/>
      <c r="AH256" s="25"/>
      <c r="AI256" s="25"/>
      <c r="AJ256" s="25"/>
      <c r="AK256" s="25"/>
    </row>
    <row r="257" spans="1:62" s="19" customFormat="1" x14ac:dyDescent="0.3">
      <c r="A257" s="332">
        <v>2</v>
      </c>
      <c r="B257" s="332"/>
      <c r="C257" s="111"/>
      <c r="D257" s="19" t="s">
        <v>134</v>
      </c>
      <c r="AK257" s="227" t="str">
        <f>IF(OR(E95="X",H99="X"),"X","")</f>
        <v/>
      </c>
      <c r="AL257" s="19" t="s">
        <v>1</v>
      </c>
      <c r="AN257" s="228" t="str">
        <f>IF(AND(E97="X",H101="X"),"X","")</f>
        <v/>
      </c>
      <c r="AO257" s="19" t="s">
        <v>2</v>
      </c>
      <c r="AS257" s="112"/>
      <c r="AT257" s="112"/>
      <c r="AU257" s="112"/>
      <c r="AV257" s="112"/>
      <c r="AW257" s="112"/>
      <c r="AX257" s="112"/>
      <c r="AY257" s="112"/>
      <c r="AZ257" s="112"/>
      <c r="BA257" s="112"/>
      <c r="BB257" s="112"/>
      <c r="BC257" s="112"/>
      <c r="BD257" s="112"/>
      <c r="BE257" s="112"/>
      <c r="BF257" s="112"/>
      <c r="BG257" s="112"/>
      <c r="BH257" s="112"/>
      <c r="BI257" s="112"/>
      <c r="BJ257" s="112"/>
    </row>
    <row r="258" spans="1:62" x14ac:dyDescent="0.3">
      <c r="C258" s="236"/>
      <c r="I258" s="25"/>
      <c r="J258" s="25"/>
      <c r="K258" s="25"/>
      <c r="L258" s="25"/>
      <c r="M258" s="25"/>
      <c r="N258" s="25"/>
      <c r="O258" s="25"/>
      <c r="P258" s="25"/>
      <c r="Q258" s="25"/>
      <c r="R258" s="25"/>
      <c r="S258" s="25"/>
      <c r="T258" s="25"/>
      <c r="U258" s="25"/>
      <c r="V258" s="25"/>
      <c r="W258" s="25"/>
      <c r="X258" s="25"/>
      <c r="Y258" s="25"/>
      <c r="Z258" s="25"/>
      <c r="AA258" s="25"/>
      <c r="AB258" s="25"/>
      <c r="AC258" s="25"/>
      <c r="AD258" s="25"/>
      <c r="AE258" s="25"/>
      <c r="AF258" s="25"/>
      <c r="AG258" s="25"/>
      <c r="AH258" s="25"/>
      <c r="AI258" s="25"/>
      <c r="AJ258" s="25"/>
      <c r="AK258" s="25"/>
    </row>
    <row r="259" spans="1:62" s="19" customFormat="1" x14ac:dyDescent="0.3">
      <c r="A259" s="332">
        <v>3</v>
      </c>
      <c r="B259" s="332"/>
      <c r="C259" s="111"/>
      <c r="D259" s="19" t="s">
        <v>135</v>
      </c>
      <c r="AK259" s="227" t="str">
        <f>IF(E127="X","X","")</f>
        <v/>
      </c>
      <c r="AL259" s="19" t="s">
        <v>1</v>
      </c>
      <c r="AN259" s="229" t="str">
        <f>IF(Q127="X","X","")</f>
        <v/>
      </c>
      <c r="AO259" s="19" t="s">
        <v>2</v>
      </c>
      <c r="AS259" s="112"/>
      <c r="AT259" s="112"/>
      <c r="AU259" s="112"/>
      <c r="AV259" s="112"/>
      <c r="AW259" s="112"/>
      <c r="AX259" s="112"/>
      <c r="AY259" s="112"/>
      <c r="AZ259" s="112"/>
      <c r="BA259" s="112"/>
      <c r="BB259" s="112"/>
      <c r="BC259" s="112"/>
      <c r="BD259" s="112"/>
      <c r="BE259" s="112"/>
      <c r="BF259" s="112"/>
      <c r="BG259" s="112"/>
      <c r="BH259" s="112"/>
      <c r="BI259" s="112"/>
      <c r="BJ259" s="112"/>
    </row>
    <row r="260" spans="1:62" x14ac:dyDescent="0.3">
      <c r="C260" s="236"/>
      <c r="AN260" s="113"/>
    </row>
    <row r="261" spans="1:62" s="19" customFormat="1" x14ac:dyDescent="0.3">
      <c r="A261" s="332">
        <v>4</v>
      </c>
      <c r="B261" s="332"/>
      <c r="C261" s="111"/>
      <c r="D261" s="19" t="s">
        <v>146</v>
      </c>
      <c r="AD261" s="25"/>
      <c r="AE261" s="25"/>
      <c r="AF261" s="25"/>
      <c r="AK261" s="114"/>
      <c r="AL261" s="19" t="s">
        <v>1</v>
      </c>
      <c r="AN261" s="114"/>
      <c r="AO261" s="19" t="s">
        <v>2</v>
      </c>
      <c r="AS261" s="45"/>
      <c r="AT261" s="112"/>
      <c r="AU261" s="112"/>
      <c r="AV261" s="112"/>
      <c r="AW261" s="112"/>
      <c r="AX261" s="112"/>
      <c r="AY261" s="112"/>
      <c r="AZ261" s="112"/>
      <c r="BA261" s="112"/>
      <c r="BB261" s="112"/>
      <c r="BC261" s="112"/>
      <c r="BD261" s="112"/>
      <c r="BE261" s="112"/>
      <c r="BF261" s="112"/>
      <c r="BG261" s="112"/>
      <c r="BH261" s="112"/>
      <c r="BI261" s="112"/>
      <c r="BJ261" s="112"/>
    </row>
    <row r="262" spans="1:62" ht="3" customHeight="1" x14ac:dyDescent="0.3">
      <c r="C262" s="236"/>
      <c r="I262" s="2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c r="AG262" s="25"/>
      <c r="AH262" s="25"/>
      <c r="AI262" s="25"/>
      <c r="AJ262" s="25"/>
      <c r="AK262" s="25"/>
    </row>
    <row r="263" spans="1:62" x14ac:dyDescent="0.3">
      <c r="C263" s="236"/>
      <c r="D263" s="393" t="s">
        <v>12</v>
      </c>
      <c r="E263" s="393"/>
      <c r="F263" s="141" t="s">
        <v>118</v>
      </c>
      <c r="G263" s="141"/>
      <c r="H263" s="141"/>
      <c r="I263" s="238"/>
      <c r="J263" s="238"/>
      <c r="K263" s="238"/>
      <c r="L263" s="89"/>
      <c r="M263" s="127"/>
      <c r="N263" s="24"/>
      <c r="O263" s="24"/>
      <c r="P263" s="45"/>
      <c r="Q263" s="24"/>
      <c r="R263" s="141"/>
      <c r="S263" s="141"/>
      <c r="T263" s="141"/>
      <c r="U263" s="141"/>
      <c r="V263" s="239"/>
      <c r="W263" s="127"/>
      <c r="X263" s="127"/>
      <c r="Y263" s="127"/>
      <c r="Z263" s="24"/>
      <c r="AR263" s="1"/>
      <c r="BJ263" s="236"/>
    </row>
    <row r="264" spans="1:62" x14ac:dyDescent="0.3">
      <c r="C264" s="236"/>
      <c r="D264" s="393" t="s">
        <v>12</v>
      </c>
      <c r="E264" s="393"/>
      <c r="F264" s="141" t="s">
        <v>119</v>
      </c>
      <c r="G264" s="141"/>
      <c r="H264" s="141"/>
      <c r="I264" s="238"/>
      <c r="J264" s="238"/>
      <c r="K264" s="238"/>
      <c r="L264" s="89"/>
      <c r="M264" s="127"/>
      <c r="N264" s="24"/>
      <c r="O264" s="24"/>
      <c r="P264" s="45"/>
      <c r="Q264" s="24"/>
      <c r="R264" s="141"/>
      <c r="S264" s="141"/>
      <c r="T264" s="141"/>
      <c r="U264" s="141"/>
      <c r="V264" s="239"/>
      <c r="W264" s="127"/>
      <c r="X264" s="127"/>
      <c r="Y264" s="127"/>
      <c r="Z264" s="24"/>
      <c r="AR264" s="1"/>
      <c r="BJ264" s="236"/>
    </row>
    <row r="265" spans="1:62" x14ac:dyDescent="0.3">
      <c r="C265" s="236"/>
      <c r="AN265" s="113"/>
    </row>
    <row r="266" spans="1:62" s="25" customFormat="1" ht="15" customHeight="1" x14ac:dyDescent="0.3">
      <c r="A266" s="332">
        <v>5</v>
      </c>
      <c r="B266" s="332"/>
      <c r="C266" s="111"/>
      <c r="D266" s="108" t="s">
        <v>136</v>
      </c>
      <c r="G266" s="19"/>
      <c r="H266" s="19"/>
      <c r="I266" s="115"/>
      <c r="J266" s="115"/>
      <c r="K266" s="115"/>
      <c r="L266" s="115"/>
      <c r="M266" s="115"/>
      <c r="O266" s="115"/>
      <c r="P266" s="115"/>
      <c r="Q266" s="115"/>
      <c r="R266" s="115"/>
      <c r="S266" s="115"/>
      <c r="T266" s="115"/>
      <c r="U266" s="115"/>
      <c r="V266" s="26"/>
      <c r="AK266" s="116" t="e">
        <f>IF(AND(AK224="X",AK226="X",AK232="X",AK234="X",AK236="X",AK238="X",AK241="X",AK243="X",AK245="X"),"X","")</f>
        <v>#DIV/0!</v>
      </c>
      <c r="AL266" s="19" t="s">
        <v>1</v>
      </c>
      <c r="AM266" s="19"/>
      <c r="AN266" s="117" t="e">
        <f>IF(OR(AN224="X",AN226="X",AN232="X",AN234="X",AN236="X",AN238="X",AN241="X",AN243="X",AN245="X"),"X","")</f>
        <v>#DIV/0!</v>
      </c>
      <c r="AO266" s="19" t="s">
        <v>2</v>
      </c>
      <c r="AP266" s="26"/>
      <c r="AS266" s="106"/>
      <c r="AT266" s="106"/>
      <c r="AU266" s="106"/>
      <c r="AV266" s="106"/>
      <c r="AW266" s="106"/>
      <c r="AX266" s="106"/>
      <c r="AY266" s="106"/>
      <c r="AZ266" s="106"/>
      <c r="BA266" s="106"/>
      <c r="BB266" s="106"/>
      <c r="BC266" s="106"/>
      <c r="BD266" s="106"/>
      <c r="BE266" s="106"/>
      <c r="BF266" s="106"/>
      <c r="BG266" s="106"/>
      <c r="BH266" s="106"/>
      <c r="BI266" s="106"/>
      <c r="BJ266" s="106"/>
    </row>
    <row r="267" spans="1:62" x14ac:dyDescent="0.3">
      <c r="C267" s="236"/>
      <c r="I267" s="25"/>
      <c r="J267" s="25"/>
      <c r="K267" s="25"/>
      <c r="L267" s="25"/>
      <c r="M267" s="25"/>
      <c r="N267" s="25"/>
      <c r="O267" s="25"/>
      <c r="P267" s="25"/>
      <c r="Q267" s="25"/>
      <c r="R267" s="25"/>
      <c r="S267" s="25"/>
      <c r="T267" s="25"/>
      <c r="U267" s="25"/>
      <c r="V267" s="25"/>
      <c r="W267" s="25"/>
      <c r="X267" s="25"/>
      <c r="Y267" s="25"/>
      <c r="Z267" s="25"/>
      <c r="AA267" s="25"/>
      <c r="AB267" s="25"/>
      <c r="AC267" s="25"/>
      <c r="AD267" s="25"/>
      <c r="AE267" s="25"/>
      <c r="AF267" s="25"/>
      <c r="AG267" s="25"/>
      <c r="AH267" s="25"/>
      <c r="AI267" s="25"/>
      <c r="AJ267" s="25"/>
      <c r="AK267" s="25"/>
      <c r="AL267" s="26"/>
      <c r="AM267" s="25"/>
    </row>
    <row r="268" spans="1:62" ht="16.5" customHeight="1" x14ac:dyDescent="0.3">
      <c r="C268" s="236"/>
      <c r="D268" s="360" t="s">
        <v>142</v>
      </c>
      <c r="E268" s="360"/>
      <c r="F268" s="360"/>
      <c r="G268" s="360"/>
      <c r="H268" s="360"/>
      <c r="I268" s="360"/>
      <c r="J268" s="360"/>
      <c r="K268" s="360"/>
      <c r="L268" s="360"/>
      <c r="M268" s="360"/>
      <c r="N268" s="360"/>
      <c r="O268" s="360"/>
      <c r="P268" s="360"/>
      <c r="Q268" s="360"/>
      <c r="R268" s="360"/>
      <c r="S268" s="360"/>
      <c r="T268" s="360"/>
      <c r="U268" s="360"/>
      <c r="V268" s="360"/>
      <c r="W268" s="360"/>
      <c r="X268" s="360"/>
      <c r="Y268" s="360"/>
      <c r="Z268" s="360"/>
      <c r="AA268" s="360"/>
      <c r="AB268" s="360"/>
      <c r="AC268" s="360"/>
      <c r="AD268" s="360"/>
      <c r="AE268" s="360"/>
      <c r="AF268" s="360"/>
      <c r="AG268" s="360"/>
      <c r="AH268" s="360"/>
      <c r="AI268" s="360"/>
      <c r="AJ268" s="360"/>
      <c r="AK268" s="360"/>
      <c r="AL268" s="360"/>
      <c r="AM268" s="360"/>
      <c r="AN268" s="360"/>
      <c r="AO268" s="360"/>
      <c r="AP268" s="130"/>
      <c r="AQ268" s="130"/>
      <c r="AV268" s="1" t="s">
        <v>3</v>
      </c>
    </row>
    <row r="269" spans="1:62" x14ac:dyDescent="0.3">
      <c r="C269" s="236"/>
      <c r="D269" s="360"/>
      <c r="E269" s="360"/>
      <c r="F269" s="360"/>
      <c r="G269" s="360"/>
      <c r="H269" s="360"/>
      <c r="I269" s="360"/>
      <c r="J269" s="360"/>
      <c r="K269" s="360"/>
      <c r="L269" s="360"/>
      <c r="M269" s="360"/>
      <c r="N269" s="360"/>
      <c r="O269" s="360"/>
      <c r="P269" s="360"/>
      <c r="Q269" s="360"/>
      <c r="R269" s="360"/>
      <c r="S269" s="360"/>
      <c r="T269" s="360"/>
      <c r="U269" s="360"/>
      <c r="V269" s="360"/>
      <c r="W269" s="360"/>
      <c r="X269" s="360"/>
      <c r="Y269" s="360"/>
      <c r="Z269" s="360"/>
      <c r="AA269" s="360"/>
      <c r="AB269" s="360"/>
      <c r="AC269" s="360"/>
      <c r="AD269" s="360"/>
      <c r="AE269" s="360"/>
      <c r="AF269" s="360"/>
      <c r="AG269" s="360"/>
      <c r="AH269" s="360"/>
      <c r="AI269" s="360"/>
      <c r="AJ269" s="360"/>
      <c r="AK269" s="360"/>
      <c r="AL269" s="360"/>
      <c r="AM269" s="360"/>
      <c r="AN269" s="360"/>
      <c r="AO269" s="360"/>
      <c r="AP269" s="130"/>
      <c r="AQ269" s="130"/>
      <c r="AV269" s="1" t="s">
        <v>3</v>
      </c>
    </row>
    <row r="270" spans="1:62" x14ac:dyDescent="0.3">
      <c r="C270" s="236"/>
      <c r="D270" s="360"/>
      <c r="E270" s="360"/>
      <c r="F270" s="360"/>
      <c r="G270" s="360"/>
      <c r="H270" s="360"/>
      <c r="I270" s="360"/>
      <c r="J270" s="360"/>
      <c r="K270" s="360"/>
      <c r="L270" s="360"/>
      <c r="M270" s="360"/>
      <c r="N270" s="360"/>
      <c r="O270" s="360"/>
      <c r="P270" s="360"/>
      <c r="Q270" s="360"/>
      <c r="R270" s="360"/>
      <c r="S270" s="360"/>
      <c r="T270" s="360"/>
      <c r="U270" s="360"/>
      <c r="V270" s="360"/>
      <c r="W270" s="360"/>
      <c r="X270" s="360"/>
      <c r="Y270" s="360"/>
      <c r="Z270" s="360"/>
      <c r="AA270" s="360"/>
      <c r="AB270" s="360"/>
      <c r="AC270" s="360"/>
      <c r="AD270" s="360"/>
      <c r="AE270" s="360"/>
      <c r="AF270" s="360"/>
      <c r="AG270" s="360"/>
      <c r="AH270" s="360"/>
      <c r="AI270" s="360"/>
      <c r="AJ270" s="360"/>
      <c r="AK270" s="360"/>
      <c r="AL270" s="360"/>
      <c r="AM270" s="360"/>
      <c r="AN270" s="360"/>
      <c r="AO270" s="360"/>
      <c r="AP270" s="130"/>
      <c r="AQ270" s="130"/>
      <c r="AV270" s="1" t="s">
        <v>3</v>
      </c>
    </row>
    <row r="271" spans="1:62" x14ac:dyDescent="0.3">
      <c r="C271" s="236"/>
      <c r="D271" s="360"/>
      <c r="E271" s="360"/>
      <c r="F271" s="360"/>
      <c r="G271" s="360"/>
      <c r="H271" s="360"/>
      <c r="I271" s="360"/>
      <c r="J271" s="360"/>
      <c r="K271" s="360"/>
      <c r="L271" s="360"/>
      <c r="M271" s="360"/>
      <c r="N271" s="360"/>
      <c r="O271" s="360"/>
      <c r="P271" s="360"/>
      <c r="Q271" s="360"/>
      <c r="R271" s="360"/>
      <c r="S271" s="360"/>
      <c r="T271" s="360"/>
      <c r="U271" s="360"/>
      <c r="V271" s="360"/>
      <c r="W271" s="360"/>
      <c r="X271" s="360"/>
      <c r="Y271" s="360"/>
      <c r="Z271" s="360"/>
      <c r="AA271" s="360"/>
      <c r="AB271" s="360"/>
      <c r="AC271" s="360"/>
      <c r="AD271" s="360"/>
      <c r="AE271" s="360"/>
      <c r="AF271" s="360"/>
      <c r="AG271" s="360"/>
      <c r="AH271" s="360"/>
      <c r="AI271" s="360"/>
      <c r="AJ271" s="360"/>
      <c r="AK271" s="360"/>
      <c r="AL271" s="360"/>
      <c r="AM271" s="360"/>
      <c r="AN271" s="360"/>
      <c r="AO271" s="360"/>
      <c r="AP271" s="130"/>
      <c r="AQ271" s="130"/>
      <c r="AV271" s="1" t="s">
        <v>3</v>
      </c>
    </row>
    <row r="272" spans="1:62" x14ac:dyDescent="0.3">
      <c r="C272" s="236"/>
      <c r="D272" s="360"/>
      <c r="E272" s="360"/>
      <c r="F272" s="360"/>
      <c r="G272" s="360"/>
      <c r="H272" s="360"/>
      <c r="I272" s="360"/>
      <c r="J272" s="360"/>
      <c r="K272" s="360"/>
      <c r="L272" s="360"/>
      <c r="M272" s="360"/>
      <c r="N272" s="360"/>
      <c r="O272" s="360"/>
      <c r="P272" s="360"/>
      <c r="Q272" s="360"/>
      <c r="R272" s="360"/>
      <c r="S272" s="360"/>
      <c r="T272" s="360"/>
      <c r="U272" s="360"/>
      <c r="V272" s="360"/>
      <c r="W272" s="360"/>
      <c r="X272" s="360"/>
      <c r="Y272" s="360"/>
      <c r="Z272" s="360"/>
      <c r="AA272" s="360"/>
      <c r="AB272" s="360"/>
      <c r="AC272" s="360"/>
      <c r="AD272" s="360"/>
      <c r="AE272" s="360"/>
      <c r="AF272" s="360"/>
      <c r="AG272" s="360"/>
      <c r="AH272" s="360"/>
      <c r="AI272" s="360"/>
      <c r="AJ272" s="360"/>
      <c r="AK272" s="360"/>
      <c r="AL272" s="360"/>
      <c r="AM272" s="360"/>
      <c r="AN272" s="360"/>
      <c r="AO272" s="360"/>
      <c r="AP272" s="130"/>
      <c r="AQ272" s="130"/>
      <c r="AV272" s="1" t="s">
        <v>3</v>
      </c>
    </row>
    <row r="273" spans="1:63" s="9" customFormat="1" ht="15.75" x14ac:dyDescent="0.25">
      <c r="D273" s="219"/>
      <c r="I273" s="220"/>
      <c r="J273" s="220"/>
      <c r="K273" s="220"/>
      <c r="L273" s="220"/>
      <c r="M273" s="220"/>
      <c r="N273" s="220"/>
      <c r="O273" s="220"/>
      <c r="P273" s="220"/>
      <c r="Q273" s="220"/>
      <c r="R273" s="220"/>
      <c r="S273" s="220"/>
      <c r="T273" s="220"/>
      <c r="U273" s="220"/>
      <c r="V273" s="220"/>
      <c r="W273" s="220"/>
      <c r="X273" s="220"/>
      <c r="Y273" s="220"/>
      <c r="Z273" s="220"/>
      <c r="AA273" s="220"/>
      <c r="AB273" s="220"/>
      <c r="AC273" s="220"/>
      <c r="AD273" s="220"/>
      <c r="AE273" s="220"/>
      <c r="AF273" s="220"/>
      <c r="AG273" s="220"/>
      <c r="AH273" s="220"/>
      <c r="AI273" s="220"/>
      <c r="AJ273" s="220"/>
      <c r="AK273" s="220"/>
      <c r="AL273" s="27"/>
      <c r="AM273" s="220"/>
      <c r="AS273" s="8"/>
      <c r="AT273" s="8"/>
      <c r="AU273" s="8"/>
      <c r="AV273" s="8"/>
      <c r="AW273" s="8"/>
      <c r="AX273" s="8"/>
      <c r="AY273" s="8"/>
      <c r="AZ273" s="8"/>
      <c r="BA273" s="8"/>
      <c r="BB273" s="8"/>
      <c r="BC273" s="8"/>
      <c r="BD273" s="8"/>
      <c r="BE273" s="8"/>
      <c r="BF273" s="8"/>
      <c r="BG273" s="8"/>
      <c r="BH273" s="8"/>
      <c r="BI273" s="8"/>
      <c r="BJ273" s="8"/>
    </row>
    <row r="274" spans="1:63" s="24" customFormat="1" ht="8.1" customHeight="1" x14ac:dyDescent="0.3">
      <c r="A274" s="39"/>
      <c r="B274" s="38"/>
      <c r="C274" s="38"/>
      <c r="D274" s="283"/>
      <c r="E274" s="284"/>
      <c r="F274" s="284"/>
      <c r="G274" s="284"/>
      <c r="H274" s="284"/>
      <c r="I274" s="284"/>
      <c r="J274" s="284"/>
      <c r="K274" s="284"/>
      <c r="L274" s="284"/>
      <c r="M274" s="284"/>
      <c r="N274" s="284"/>
      <c r="O274" s="284"/>
      <c r="P274" s="284"/>
      <c r="Q274" s="284"/>
      <c r="R274" s="284"/>
      <c r="S274" s="284"/>
      <c r="T274" s="284"/>
      <c r="U274" s="284"/>
      <c r="V274" s="284"/>
      <c r="W274" s="284"/>
      <c r="X274" s="284"/>
      <c r="Y274" s="284"/>
      <c r="Z274" s="284"/>
      <c r="AA274" s="284"/>
      <c r="AB274" s="284"/>
      <c r="AC274" s="284"/>
      <c r="AD274" s="284"/>
      <c r="AE274" s="284"/>
      <c r="AF274" s="284"/>
      <c r="AG274" s="284"/>
      <c r="AH274" s="284"/>
      <c r="AI274" s="284"/>
      <c r="AJ274" s="284"/>
      <c r="AK274" s="284"/>
      <c r="AL274" s="284"/>
      <c r="AM274" s="285"/>
      <c r="AN274" s="224"/>
    </row>
    <row r="275" spans="1:63" s="27" customFormat="1" ht="15.75" x14ac:dyDescent="0.25">
      <c r="A275" s="33"/>
      <c r="B275" s="222"/>
      <c r="C275" s="222"/>
      <c r="D275" s="286"/>
      <c r="E275" s="394" t="s">
        <v>120</v>
      </c>
      <c r="F275" s="394"/>
      <c r="G275" s="394"/>
      <c r="H275" s="394"/>
      <c r="I275" s="394"/>
      <c r="J275" s="394"/>
      <c r="K275" s="394"/>
      <c r="L275" s="394"/>
      <c r="M275" s="394"/>
      <c r="N275" s="394"/>
      <c r="O275" s="394"/>
      <c r="P275" s="394"/>
      <c r="Q275" s="394"/>
      <c r="R275" s="394"/>
      <c r="S275" s="394"/>
      <c r="T275" s="394"/>
      <c r="U275" s="394"/>
      <c r="V275" s="394"/>
      <c r="W275" s="394"/>
      <c r="X275" s="394"/>
      <c r="Y275" s="394"/>
      <c r="Z275" s="394"/>
      <c r="AA275" s="394"/>
      <c r="AB275" s="394"/>
      <c r="AC275" s="394"/>
      <c r="AD275" s="394"/>
      <c r="AE275" s="394"/>
      <c r="AF275" s="394"/>
      <c r="AG275" s="394"/>
      <c r="AH275" s="394"/>
      <c r="AI275" s="394"/>
      <c r="AJ275" s="394"/>
      <c r="AK275" s="394"/>
      <c r="AL275" s="394"/>
      <c r="AM275" s="287"/>
      <c r="AN275" s="222"/>
      <c r="AO275" s="222"/>
      <c r="AP275" s="222"/>
      <c r="AQ275" s="222"/>
      <c r="AR275" s="222"/>
      <c r="AS275" s="34"/>
      <c r="AT275" s="34"/>
      <c r="AU275" s="34"/>
      <c r="AV275" s="34"/>
      <c r="AW275" s="34"/>
      <c r="AX275" s="34"/>
      <c r="AY275" s="34"/>
      <c r="AZ275" s="34"/>
      <c r="BA275" s="34"/>
      <c r="BB275" s="34"/>
      <c r="BC275" s="34"/>
      <c r="BD275" s="34"/>
      <c r="BE275" s="34"/>
      <c r="BF275" s="34"/>
      <c r="BG275" s="34"/>
      <c r="BH275" s="34"/>
      <c r="BI275" s="34"/>
      <c r="BJ275" s="34"/>
    </row>
    <row r="276" spans="1:63" s="27" customFormat="1" ht="15.75" x14ac:dyDescent="0.25">
      <c r="A276" s="33"/>
      <c r="B276" s="222"/>
      <c r="C276" s="222"/>
      <c r="D276" s="286"/>
      <c r="E276" s="394"/>
      <c r="F276" s="394"/>
      <c r="G276" s="394"/>
      <c r="H276" s="394"/>
      <c r="I276" s="394"/>
      <c r="J276" s="394"/>
      <c r="K276" s="394"/>
      <c r="L276" s="394"/>
      <c r="M276" s="394"/>
      <c r="N276" s="394"/>
      <c r="O276" s="394"/>
      <c r="P276" s="394"/>
      <c r="Q276" s="394"/>
      <c r="R276" s="394"/>
      <c r="S276" s="394"/>
      <c r="T276" s="394"/>
      <c r="U276" s="394"/>
      <c r="V276" s="394"/>
      <c r="W276" s="394"/>
      <c r="X276" s="394"/>
      <c r="Y276" s="394"/>
      <c r="Z276" s="394"/>
      <c r="AA276" s="394"/>
      <c r="AB276" s="394"/>
      <c r="AC276" s="394"/>
      <c r="AD276" s="394"/>
      <c r="AE276" s="394"/>
      <c r="AF276" s="394"/>
      <c r="AG276" s="394"/>
      <c r="AH276" s="394"/>
      <c r="AI276" s="394"/>
      <c r="AJ276" s="394"/>
      <c r="AK276" s="394"/>
      <c r="AL276" s="394"/>
      <c r="AM276" s="287"/>
      <c r="AN276" s="222"/>
      <c r="AO276" s="222"/>
      <c r="AP276" s="222"/>
      <c r="AQ276" s="276"/>
      <c r="AR276" s="276"/>
      <c r="AS276" s="34"/>
      <c r="AT276" s="34"/>
      <c r="AU276" s="34"/>
      <c r="AV276" s="34"/>
      <c r="AW276" s="34"/>
      <c r="AX276" s="34"/>
      <c r="AY276" s="34"/>
      <c r="AZ276" s="34"/>
      <c r="BA276" s="34"/>
      <c r="BB276" s="34"/>
      <c r="BC276" s="34"/>
      <c r="BD276" s="34"/>
      <c r="BE276" s="34"/>
      <c r="BF276" s="34"/>
      <c r="BG276" s="34"/>
      <c r="BH276" s="34"/>
      <c r="BI276" s="34"/>
      <c r="BJ276" s="34"/>
    </row>
    <row r="277" spans="1:63" s="30" customFormat="1" ht="15.75" customHeight="1" x14ac:dyDescent="0.25">
      <c r="A277" s="35"/>
      <c r="B277" s="223"/>
      <c r="C277" s="223"/>
      <c r="D277" s="288"/>
      <c r="E277" s="394"/>
      <c r="F277" s="394"/>
      <c r="G277" s="394"/>
      <c r="H277" s="394"/>
      <c r="I277" s="394"/>
      <c r="J277" s="394"/>
      <c r="K277" s="394"/>
      <c r="L277" s="394"/>
      <c r="M277" s="394"/>
      <c r="N277" s="394"/>
      <c r="O277" s="394"/>
      <c r="P277" s="394"/>
      <c r="Q277" s="394"/>
      <c r="R277" s="394"/>
      <c r="S277" s="394"/>
      <c r="T277" s="394"/>
      <c r="U277" s="394"/>
      <c r="V277" s="394"/>
      <c r="W277" s="394"/>
      <c r="X277" s="394"/>
      <c r="Y277" s="394"/>
      <c r="Z277" s="394"/>
      <c r="AA277" s="394"/>
      <c r="AB277" s="394"/>
      <c r="AC277" s="394"/>
      <c r="AD277" s="394"/>
      <c r="AE277" s="394"/>
      <c r="AF277" s="394"/>
      <c r="AG277" s="394"/>
      <c r="AH277" s="394"/>
      <c r="AI277" s="394"/>
      <c r="AJ277" s="394"/>
      <c r="AK277" s="394"/>
      <c r="AL277" s="394"/>
      <c r="AM277" s="289"/>
      <c r="AN277" s="223"/>
      <c r="AO277" s="223"/>
      <c r="AP277" s="223"/>
      <c r="AQ277" s="223"/>
      <c r="AR277" s="223"/>
      <c r="AS277" s="36"/>
      <c r="AT277" s="36"/>
      <c r="AU277" s="36"/>
      <c r="AV277" s="36"/>
      <c r="AW277" s="36"/>
      <c r="AX277" s="36"/>
      <c r="AY277" s="36"/>
      <c r="AZ277" s="36"/>
      <c r="BA277" s="36"/>
      <c r="BB277" s="36"/>
      <c r="BC277" s="36"/>
      <c r="BD277" s="36"/>
      <c r="BE277" s="36"/>
      <c r="BF277" s="36"/>
      <c r="BG277" s="36"/>
      <c r="BH277" s="36"/>
      <c r="BI277" s="36"/>
      <c r="BJ277" s="36"/>
    </row>
    <row r="278" spans="1:63" s="30" customFormat="1" ht="15.75" customHeight="1" x14ac:dyDescent="0.25">
      <c r="A278" s="35"/>
      <c r="B278" s="223"/>
      <c r="C278" s="223"/>
      <c r="D278" s="288"/>
      <c r="E278" s="394"/>
      <c r="F278" s="394"/>
      <c r="G278" s="394"/>
      <c r="H278" s="394"/>
      <c r="I278" s="394"/>
      <c r="J278" s="394"/>
      <c r="K278" s="394"/>
      <c r="L278" s="394"/>
      <c r="M278" s="394"/>
      <c r="N278" s="394"/>
      <c r="O278" s="394"/>
      <c r="P278" s="394"/>
      <c r="Q278" s="394"/>
      <c r="R278" s="394"/>
      <c r="S278" s="394"/>
      <c r="T278" s="394"/>
      <c r="U278" s="394"/>
      <c r="V278" s="394"/>
      <c r="W278" s="394"/>
      <c r="X278" s="394"/>
      <c r="Y278" s="394"/>
      <c r="Z278" s="394"/>
      <c r="AA278" s="394"/>
      <c r="AB278" s="394"/>
      <c r="AC278" s="394"/>
      <c r="AD278" s="394"/>
      <c r="AE278" s="394"/>
      <c r="AF278" s="394"/>
      <c r="AG278" s="394"/>
      <c r="AH278" s="394"/>
      <c r="AI278" s="394"/>
      <c r="AJ278" s="394"/>
      <c r="AK278" s="394"/>
      <c r="AL278" s="394"/>
      <c r="AM278" s="289"/>
      <c r="AN278" s="223"/>
      <c r="AO278" s="223"/>
      <c r="AP278" s="223"/>
      <c r="AQ278" s="223"/>
      <c r="AR278" s="223"/>
      <c r="AS278" s="36"/>
      <c r="AT278" s="36"/>
      <c r="AU278" s="36"/>
      <c r="AV278" s="36"/>
      <c r="AW278" s="36"/>
      <c r="AX278" s="36"/>
      <c r="AY278" s="36"/>
      <c r="AZ278" s="36"/>
      <c r="BA278" s="36"/>
      <c r="BB278" s="36"/>
      <c r="BC278" s="36"/>
      <c r="BD278" s="36"/>
      <c r="BE278" s="36"/>
      <c r="BF278" s="36"/>
      <c r="BG278" s="36"/>
      <c r="BH278" s="36"/>
      <c r="BI278" s="36"/>
      <c r="BJ278" s="36"/>
    </row>
    <row r="279" spans="1:63" s="30" customFormat="1" ht="6" customHeight="1" x14ac:dyDescent="0.25">
      <c r="A279" s="35"/>
      <c r="B279" s="223"/>
      <c r="C279" s="223"/>
      <c r="D279" s="288"/>
      <c r="E279" s="305"/>
      <c r="F279" s="305"/>
      <c r="G279" s="305"/>
      <c r="H279" s="305"/>
      <c r="I279" s="305"/>
      <c r="J279" s="305"/>
      <c r="K279" s="305"/>
      <c r="L279" s="305"/>
      <c r="M279" s="305"/>
      <c r="N279" s="305"/>
      <c r="O279" s="305"/>
      <c r="P279" s="305"/>
      <c r="Q279" s="305"/>
      <c r="R279" s="305"/>
      <c r="S279" s="305"/>
      <c r="T279" s="305"/>
      <c r="U279" s="305"/>
      <c r="V279" s="305"/>
      <c r="W279" s="305"/>
      <c r="X279" s="305"/>
      <c r="Y279" s="305"/>
      <c r="Z279" s="305"/>
      <c r="AA279" s="305"/>
      <c r="AB279" s="305"/>
      <c r="AC279" s="305"/>
      <c r="AD279" s="305"/>
      <c r="AE279" s="305"/>
      <c r="AF279" s="305"/>
      <c r="AG279" s="305"/>
      <c r="AH279" s="305"/>
      <c r="AI279" s="305"/>
      <c r="AJ279" s="305"/>
      <c r="AK279" s="305"/>
      <c r="AL279" s="305"/>
      <c r="AM279" s="289"/>
      <c r="AN279" s="223"/>
      <c r="AO279" s="223"/>
      <c r="AP279" s="223"/>
      <c r="AQ279" s="223"/>
      <c r="AR279" s="223"/>
      <c r="AS279" s="36"/>
      <c r="AT279" s="36"/>
      <c r="AU279" s="36"/>
      <c r="AV279" s="36"/>
      <c r="AW279" s="36"/>
      <c r="AX279" s="36"/>
      <c r="AY279" s="36"/>
      <c r="AZ279" s="36"/>
      <c r="BA279" s="36"/>
      <c r="BB279" s="36"/>
      <c r="BC279" s="36"/>
      <c r="BD279" s="36"/>
      <c r="BE279" s="36"/>
      <c r="BF279" s="36"/>
      <c r="BG279" s="36"/>
      <c r="BH279" s="36"/>
      <c r="BI279" s="36"/>
      <c r="BJ279" s="36"/>
    </row>
    <row r="280" spans="1:63" s="27" customFormat="1" x14ac:dyDescent="0.25">
      <c r="A280" s="33"/>
      <c r="B280" s="222"/>
      <c r="C280" s="222"/>
      <c r="D280" s="286"/>
      <c r="E280" s="355" t="s">
        <v>12</v>
      </c>
      <c r="F280" s="355"/>
      <c r="G280" s="354" t="s">
        <v>121</v>
      </c>
      <c r="H280" s="354"/>
      <c r="I280" s="354"/>
      <c r="J280" s="354"/>
      <c r="K280" s="354"/>
      <c r="L280" s="354"/>
      <c r="M280" s="354"/>
      <c r="N280" s="354"/>
      <c r="O280" s="354"/>
      <c r="P280" s="354"/>
      <c r="Q280" s="354"/>
      <c r="R280" s="354"/>
      <c r="S280" s="354"/>
      <c r="T280" s="354"/>
      <c r="U280" s="354"/>
      <c r="V280" s="354"/>
      <c r="W280" s="354"/>
      <c r="X280" s="354"/>
      <c r="Y280" s="290" t="s">
        <v>74</v>
      </c>
      <c r="Z280" s="278"/>
      <c r="AA280" s="278"/>
      <c r="AB280" s="278"/>
      <c r="AC280" s="278"/>
      <c r="AD280" s="278"/>
      <c r="AE280" s="278"/>
      <c r="AF280" s="278"/>
      <c r="AG280" s="278"/>
      <c r="AH280" s="278"/>
      <c r="AI280" s="278"/>
      <c r="AJ280" s="278"/>
      <c r="AK280" s="278"/>
      <c r="AL280" s="278"/>
      <c r="AM280" s="287"/>
      <c r="AN280" s="222"/>
      <c r="AO280" s="222"/>
      <c r="AP280" s="222"/>
      <c r="AQ280" s="222"/>
      <c r="AR280" s="222"/>
      <c r="AS280" s="34"/>
      <c r="AT280" s="34"/>
      <c r="AU280" s="34"/>
      <c r="AV280" s="34"/>
      <c r="AW280" s="34"/>
      <c r="AX280" s="34"/>
      <c r="AY280" s="34"/>
      <c r="AZ280" s="34"/>
      <c r="BA280" s="34"/>
      <c r="BB280" s="34"/>
      <c r="BC280" s="34"/>
      <c r="BD280" s="34"/>
      <c r="BE280" s="34"/>
      <c r="BF280" s="34"/>
      <c r="BG280" s="34"/>
      <c r="BH280" s="34"/>
      <c r="BI280" s="34"/>
      <c r="BJ280" s="34"/>
    </row>
    <row r="281" spans="1:63" s="9" customFormat="1" x14ac:dyDescent="0.3">
      <c r="A281" s="33"/>
      <c r="B281" s="247"/>
      <c r="C281" s="277"/>
      <c r="D281" s="291"/>
      <c r="E281" s="355" t="s">
        <v>12</v>
      </c>
      <c r="F281" s="355"/>
      <c r="G281" s="356" t="s">
        <v>112</v>
      </c>
      <c r="H281" s="356"/>
      <c r="I281" s="356"/>
      <c r="J281" s="356"/>
      <c r="K281" s="356"/>
      <c r="L281" s="356"/>
      <c r="M281" s="356"/>
      <c r="N281" s="356"/>
      <c r="O281" s="356"/>
      <c r="P281" s="356"/>
      <c r="Q281" s="356"/>
      <c r="R281" s="356"/>
      <c r="S281" s="356"/>
      <c r="T281" s="356"/>
      <c r="U281" s="356"/>
      <c r="V281" s="292" t="s">
        <v>75</v>
      </c>
      <c r="W281" s="292"/>
      <c r="X281" s="292"/>
      <c r="Y281" s="292"/>
      <c r="Z281" s="292"/>
      <c r="AA281" s="292"/>
      <c r="AB281" s="292"/>
      <c r="AC281" s="292"/>
      <c r="AD281" s="292"/>
      <c r="AE281" s="292"/>
      <c r="AF281" s="292"/>
      <c r="AG281" s="292"/>
      <c r="AH281" s="292"/>
      <c r="AI281" s="292"/>
      <c r="AJ281" s="292"/>
      <c r="AK281" s="292"/>
      <c r="AL281" s="292"/>
      <c r="AM281" s="293"/>
      <c r="AN281" s="247"/>
      <c r="AO281" s="247"/>
      <c r="AS281" s="8"/>
      <c r="AT281" s="8"/>
      <c r="AU281" s="8"/>
      <c r="AV281" s="8"/>
      <c r="AW281" s="8"/>
      <c r="AX281" s="8"/>
      <c r="AY281" s="8"/>
      <c r="AZ281" s="8"/>
      <c r="BA281" s="8"/>
      <c r="BB281" s="8"/>
      <c r="BC281" s="8"/>
      <c r="BD281" s="8"/>
      <c r="BE281" s="8"/>
      <c r="BF281" s="8"/>
      <c r="BG281" s="8"/>
      <c r="BH281" s="8"/>
      <c r="BI281" s="8"/>
      <c r="BJ281" s="8"/>
    </row>
    <row r="282" spans="1:63" s="248" customFormat="1" x14ac:dyDescent="0.25">
      <c r="D282" s="294"/>
      <c r="E282" s="355" t="s">
        <v>12</v>
      </c>
      <c r="F282" s="355"/>
      <c r="G282" s="354" t="s">
        <v>76</v>
      </c>
      <c r="H282" s="354"/>
      <c r="I282" s="354"/>
      <c r="J282" s="278"/>
      <c r="K282" s="278"/>
      <c r="L282" s="278"/>
      <c r="M282" s="278"/>
      <c r="N282" s="278"/>
      <c r="O282" s="278"/>
      <c r="P282" s="278"/>
      <c r="Q282" s="278"/>
      <c r="R282" s="278"/>
      <c r="S282" s="278"/>
      <c r="T282" s="278"/>
      <c r="U282" s="278"/>
      <c r="V282" s="278"/>
      <c r="W282" s="278"/>
      <c r="X282" s="278"/>
      <c r="Y282" s="278"/>
      <c r="Z282" s="278"/>
      <c r="AA282" s="278"/>
      <c r="AB282" s="278"/>
      <c r="AC282" s="278"/>
      <c r="AD282" s="278"/>
      <c r="AE282" s="278"/>
      <c r="AF282" s="278"/>
      <c r="AG282" s="278"/>
      <c r="AH282" s="278"/>
      <c r="AI282" s="278"/>
      <c r="AJ282" s="278"/>
      <c r="AK282" s="278"/>
      <c r="AL282" s="278"/>
      <c r="AM282" s="295"/>
      <c r="AN282" s="279"/>
      <c r="AO282" s="280"/>
    </row>
    <row r="283" spans="1:63" s="37" customFormat="1" ht="15" x14ac:dyDescent="0.2">
      <c r="D283" s="296"/>
      <c r="E283" s="297"/>
      <c r="F283" s="297"/>
      <c r="G283" s="275"/>
      <c r="H283" s="275"/>
      <c r="I283" s="275"/>
      <c r="J283" s="275"/>
      <c r="K283" s="275"/>
      <c r="L283" s="275"/>
      <c r="M283" s="275"/>
      <c r="N283" s="275"/>
      <c r="O283" s="275"/>
      <c r="P283" s="275"/>
      <c r="Q283" s="275"/>
      <c r="R283" s="275"/>
      <c r="S283" s="275"/>
      <c r="T283" s="275"/>
      <c r="U283" s="275"/>
      <c r="V283" s="275"/>
      <c r="W283" s="275"/>
      <c r="X283" s="275"/>
      <c r="Y283" s="275"/>
      <c r="Z283" s="275"/>
      <c r="AA283" s="275"/>
      <c r="AB283" s="275"/>
      <c r="AC283" s="275"/>
      <c r="AD283" s="275"/>
      <c r="AE283" s="275"/>
      <c r="AF283" s="275"/>
      <c r="AG283" s="275"/>
      <c r="AH283" s="275"/>
      <c r="AI283" s="275"/>
      <c r="AJ283" s="275"/>
      <c r="AK283" s="275"/>
      <c r="AL283" s="275"/>
      <c r="AM283" s="298"/>
      <c r="AN283" s="224"/>
      <c r="AO283" s="38"/>
    </row>
    <row r="284" spans="1:63" s="280" customFormat="1" ht="16.5" customHeight="1" x14ac:dyDescent="0.25">
      <c r="D284" s="299"/>
      <c r="E284" s="290" t="s">
        <v>149</v>
      </c>
      <c r="F284" s="290"/>
      <c r="G284" s="290"/>
      <c r="H284" s="290"/>
      <c r="I284" s="290"/>
      <c r="J284" s="290"/>
      <c r="K284" s="290"/>
      <c r="L284" s="290"/>
      <c r="M284" s="290"/>
      <c r="N284" s="290"/>
      <c r="O284" s="290"/>
      <c r="P284" s="325"/>
      <c r="Q284" s="325"/>
      <c r="R284" s="325"/>
      <c r="S284" s="325"/>
      <c r="T284" s="325"/>
      <c r="U284" s="325"/>
      <c r="V284" s="325"/>
      <c r="W284" s="325"/>
      <c r="X284" s="325"/>
      <c r="Y284" s="325"/>
      <c r="Z284" s="325"/>
      <c r="AA284" s="325"/>
      <c r="AB284" s="325"/>
      <c r="AC284" s="325"/>
      <c r="AD284" s="325"/>
      <c r="AE284" s="325"/>
      <c r="AF284" s="325"/>
      <c r="AG284" s="325"/>
      <c r="AH284" s="325"/>
      <c r="AI284" s="325"/>
      <c r="AJ284" s="325"/>
      <c r="AK284" s="325"/>
      <c r="AL284" s="325"/>
      <c r="AM284" s="326"/>
      <c r="AN284" s="281"/>
      <c r="AO284" s="281"/>
      <c r="AP284" s="281"/>
      <c r="AQ284" s="281"/>
      <c r="AR284" s="281"/>
      <c r="AS284" s="281"/>
      <c r="AT284" s="281"/>
      <c r="AU284" s="281"/>
      <c r="AV284" s="281"/>
      <c r="AW284" s="281"/>
      <c r="AX284" s="281"/>
      <c r="AY284" s="281"/>
      <c r="AZ284" s="281"/>
      <c r="BA284" s="281"/>
      <c r="BB284" s="281"/>
      <c r="BC284" s="281"/>
      <c r="BD284" s="281"/>
      <c r="BE284" s="282"/>
      <c r="BF284" s="282"/>
      <c r="BG284" s="282"/>
      <c r="BH284" s="282"/>
      <c r="BI284" s="282"/>
      <c r="BJ284" s="282"/>
    </row>
    <row r="285" spans="1:63" s="24" customFormat="1" ht="8.1" customHeight="1" x14ac:dyDescent="0.3">
      <c r="A285" s="39"/>
      <c r="B285" s="38"/>
      <c r="C285" s="38"/>
      <c r="D285" s="300"/>
      <c r="E285" s="301"/>
      <c r="F285" s="301"/>
      <c r="G285" s="301"/>
      <c r="H285" s="301"/>
      <c r="I285" s="301"/>
      <c r="J285" s="301"/>
      <c r="K285" s="301"/>
      <c r="L285" s="301"/>
      <c r="M285" s="301"/>
      <c r="N285" s="301"/>
      <c r="O285" s="301"/>
      <c r="P285" s="301"/>
      <c r="Q285" s="301"/>
      <c r="R285" s="301"/>
      <c r="S285" s="301"/>
      <c r="T285" s="301"/>
      <c r="U285" s="301"/>
      <c r="V285" s="301"/>
      <c r="W285" s="301"/>
      <c r="X285" s="301"/>
      <c r="Y285" s="301"/>
      <c r="Z285" s="301"/>
      <c r="AA285" s="301"/>
      <c r="AB285" s="301"/>
      <c r="AC285" s="301"/>
      <c r="AD285" s="301"/>
      <c r="AE285" s="301"/>
      <c r="AF285" s="301"/>
      <c r="AG285" s="301"/>
      <c r="AH285" s="301"/>
      <c r="AI285" s="301"/>
      <c r="AJ285" s="301"/>
      <c r="AK285" s="301"/>
      <c r="AL285" s="301"/>
      <c r="AM285" s="302"/>
      <c r="AN285" s="224"/>
    </row>
    <row r="286" spans="1:63" x14ac:dyDescent="0.3">
      <c r="C286" s="236"/>
      <c r="I286" s="25"/>
      <c r="J286" s="25"/>
      <c r="K286" s="25"/>
      <c r="L286" s="25"/>
      <c r="M286" s="25"/>
      <c r="N286" s="25"/>
      <c r="O286" s="25"/>
      <c r="P286" s="25"/>
      <c r="Q286" s="25"/>
      <c r="R286" s="25"/>
      <c r="S286" s="25"/>
      <c r="T286" s="25"/>
      <c r="U286" s="25"/>
      <c r="V286" s="25"/>
      <c r="W286" s="25"/>
      <c r="X286" s="25"/>
      <c r="Y286" s="25"/>
      <c r="Z286" s="25"/>
      <c r="AA286" s="25"/>
      <c r="AB286" s="25"/>
      <c r="AC286" s="25"/>
      <c r="AD286" s="25"/>
      <c r="AE286" s="25"/>
      <c r="AF286" s="25"/>
      <c r="AG286" s="25"/>
      <c r="AH286" s="25"/>
      <c r="AI286" s="25"/>
      <c r="AJ286" s="25"/>
      <c r="AK286" s="25"/>
      <c r="AL286" s="26"/>
      <c r="AM286" s="25"/>
      <c r="AV286" s="1" t="s">
        <v>3</v>
      </c>
    </row>
    <row r="287" spans="1:63" s="9" customFormat="1" ht="15.75" x14ac:dyDescent="0.25">
      <c r="D287" s="219"/>
      <c r="I287" s="220"/>
      <c r="J287" s="220"/>
      <c r="K287" s="220"/>
      <c r="L287" s="220"/>
      <c r="M287" s="220"/>
      <c r="N287" s="220"/>
      <c r="O287" s="220"/>
      <c r="P287" s="220"/>
      <c r="Q287" s="220"/>
      <c r="R287" s="220"/>
      <c r="S287" s="220"/>
      <c r="T287" s="220"/>
      <c r="U287" s="220"/>
      <c r="V287" s="220"/>
      <c r="W287" s="220"/>
      <c r="X287" s="220"/>
      <c r="Y287" s="220"/>
      <c r="Z287" s="220"/>
      <c r="AA287" s="220"/>
      <c r="AB287" s="220"/>
      <c r="AC287" s="220"/>
      <c r="AD287" s="220"/>
      <c r="AE287" s="220"/>
      <c r="AF287" s="220"/>
      <c r="AG287" s="220"/>
      <c r="AH287" s="220"/>
      <c r="AI287" s="220"/>
      <c r="AJ287" s="220"/>
      <c r="AK287" s="220"/>
      <c r="AL287" s="220"/>
      <c r="AM287" s="27"/>
      <c r="AN287" s="220"/>
      <c r="AT287" s="8"/>
      <c r="AU287" s="8"/>
      <c r="AV287" s="8"/>
      <c r="AW287" s="8"/>
      <c r="AX287" s="8"/>
      <c r="AY287" s="8"/>
      <c r="AZ287" s="8"/>
      <c r="BA287" s="8"/>
      <c r="BB287" s="8"/>
      <c r="BC287" s="8"/>
      <c r="BD287" s="8"/>
      <c r="BE287" s="8"/>
      <c r="BF287" s="8"/>
      <c r="BG287" s="8"/>
      <c r="BH287" s="8"/>
      <c r="BI287" s="8"/>
      <c r="BJ287" s="8"/>
      <c r="BK287" s="8"/>
    </row>
    <row r="288" spans="1:63" s="24" customFormat="1" x14ac:dyDescent="0.3">
      <c r="A288" s="372" t="s">
        <v>18</v>
      </c>
      <c r="B288" s="372"/>
      <c r="C288" s="372"/>
      <c r="D288" s="372"/>
      <c r="E288" s="372"/>
      <c r="F288" s="372"/>
      <c r="G288" s="372"/>
      <c r="H288" s="372"/>
      <c r="I288" s="372"/>
      <c r="J288" s="372"/>
      <c r="K288" s="372"/>
      <c r="L288" s="372"/>
      <c r="M288" s="372"/>
      <c r="N288" s="372"/>
      <c r="O288" s="372"/>
      <c r="P288" s="372"/>
      <c r="Q288" s="372"/>
      <c r="R288" s="372"/>
      <c r="S288" s="372"/>
      <c r="T288" s="372"/>
      <c r="U288" s="372"/>
      <c r="V288" s="372"/>
      <c r="W288" s="372"/>
      <c r="X288" s="372"/>
      <c r="Y288" s="372"/>
      <c r="Z288" s="372"/>
      <c r="AA288" s="372"/>
      <c r="AB288" s="372"/>
      <c r="AC288" s="372"/>
      <c r="AD288" s="372"/>
      <c r="AE288" s="372"/>
      <c r="AF288" s="372"/>
      <c r="AG288" s="372"/>
      <c r="AH288" s="372"/>
      <c r="AI288" s="372"/>
      <c r="AJ288" s="372"/>
      <c r="AK288" s="372"/>
      <c r="AL288" s="372"/>
      <c r="AM288" s="372"/>
      <c r="AN288" s="372"/>
      <c r="AO288" s="372"/>
      <c r="AP288" s="372"/>
    </row>
    <row r="289" spans="1:62" s="24" customFormat="1" x14ac:dyDescent="0.3">
      <c r="A289" s="372"/>
      <c r="B289" s="372"/>
      <c r="C289" s="372"/>
      <c r="D289" s="372"/>
      <c r="E289" s="372"/>
      <c r="F289" s="372"/>
      <c r="G289" s="372"/>
      <c r="H289" s="372"/>
      <c r="I289" s="372"/>
      <c r="J289" s="372"/>
      <c r="K289" s="372"/>
      <c r="L289" s="372"/>
      <c r="M289" s="372"/>
      <c r="N289" s="372"/>
      <c r="O289" s="372"/>
      <c r="P289" s="372"/>
      <c r="Q289" s="372"/>
      <c r="R289" s="372"/>
      <c r="S289" s="372"/>
      <c r="T289" s="372"/>
      <c r="U289" s="372"/>
      <c r="V289" s="372"/>
      <c r="W289" s="372"/>
      <c r="X289" s="372"/>
      <c r="Y289" s="372"/>
      <c r="Z289" s="372"/>
      <c r="AA289" s="372"/>
      <c r="AB289" s="372"/>
      <c r="AC289" s="372"/>
      <c r="AD289" s="372"/>
      <c r="AE289" s="372"/>
      <c r="AF289" s="372"/>
      <c r="AG289" s="372"/>
      <c r="AH289" s="372"/>
      <c r="AI289" s="372"/>
      <c r="AJ289" s="372"/>
      <c r="AK289" s="372"/>
      <c r="AL289" s="372"/>
      <c r="AM289" s="372"/>
      <c r="AN289" s="372"/>
      <c r="AO289" s="372"/>
      <c r="AP289" s="372"/>
      <c r="AQ289" s="43"/>
      <c r="AR289" s="43"/>
    </row>
    <row r="290" spans="1:62" ht="13.9" customHeight="1" x14ac:dyDescent="0.3">
      <c r="A290" s="372"/>
      <c r="B290" s="372"/>
      <c r="C290" s="372"/>
      <c r="D290" s="372"/>
      <c r="E290" s="372"/>
      <c r="F290" s="372"/>
      <c r="G290" s="372"/>
      <c r="H290" s="372"/>
      <c r="I290" s="372"/>
      <c r="J290" s="372"/>
      <c r="K290" s="372"/>
      <c r="L290" s="372"/>
      <c r="M290" s="372"/>
      <c r="N290" s="372"/>
      <c r="O290" s="372"/>
      <c r="P290" s="372"/>
      <c r="Q290" s="372"/>
      <c r="R290" s="372"/>
      <c r="S290" s="372"/>
      <c r="T290" s="372"/>
      <c r="U290" s="372"/>
      <c r="V290" s="372"/>
      <c r="W290" s="372"/>
      <c r="X290" s="372"/>
      <c r="Y290" s="372"/>
      <c r="Z290" s="372"/>
      <c r="AA290" s="372"/>
      <c r="AB290" s="372"/>
      <c r="AC290" s="372"/>
      <c r="AD290" s="372"/>
      <c r="AE290" s="372"/>
      <c r="AF290" s="372"/>
      <c r="AG290" s="372"/>
      <c r="AH290" s="372"/>
      <c r="AI290" s="372"/>
      <c r="AJ290" s="372"/>
      <c r="AK290" s="372"/>
      <c r="AL290" s="372"/>
      <c r="AM290" s="372"/>
      <c r="AN290" s="372"/>
      <c r="AO290" s="372"/>
      <c r="AP290" s="372"/>
      <c r="AQ290" s="43"/>
      <c r="AR290" s="43"/>
    </row>
    <row r="291" spans="1:62" x14ac:dyDescent="0.3">
      <c r="A291" s="372"/>
      <c r="B291" s="372"/>
      <c r="C291" s="372"/>
      <c r="D291" s="372"/>
      <c r="E291" s="372"/>
      <c r="F291" s="372"/>
      <c r="G291" s="372"/>
      <c r="H291" s="372"/>
      <c r="I291" s="372"/>
      <c r="J291" s="372"/>
      <c r="K291" s="372"/>
      <c r="L291" s="372"/>
      <c r="M291" s="372"/>
      <c r="N291" s="372"/>
      <c r="O291" s="372"/>
      <c r="P291" s="372"/>
      <c r="Q291" s="372"/>
      <c r="R291" s="372"/>
      <c r="S291" s="372"/>
      <c r="T291" s="372"/>
      <c r="U291" s="372"/>
      <c r="V291" s="372"/>
      <c r="W291" s="372"/>
      <c r="X291" s="372"/>
      <c r="Y291" s="372"/>
      <c r="Z291" s="372"/>
      <c r="AA291" s="372"/>
      <c r="AB291" s="372"/>
      <c r="AC291" s="372"/>
      <c r="AD291" s="372"/>
      <c r="AE291" s="372"/>
      <c r="AF291" s="372"/>
      <c r="AG291" s="372"/>
      <c r="AH291" s="372"/>
      <c r="AI291" s="372"/>
      <c r="AJ291" s="372"/>
      <c r="AK291" s="372"/>
      <c r="AL291" s="372"/>
      <c r="AM291" s="372"/>
      <c r="AN291" s="372"/>
      <c r="AO291" s="372"/>
      <c r="AP291" s="372"/>
      <c r="AQ291" s="43"/>
      <c r="AR291" s="43"/>
    </row>
    <row r="292" spans="1:62" x14ac:dyDescent="0.3">
      <c r="A292" s="372"/>
      <c r="B292" s="372"/>
      <c r="C292" s="372"/>
      <c r="D292" s="372"/>
      <c r="E292" s="372"/>
      <c r="F292" s="372"/>
      <c r="G292" s="372"/>
      <c r="H292" s="372"/>
      <c r="I292" s="372"/>
      <c r="J292" s="372"/>
      <c r="K292" s="372"/>
      <c r="L292" s="372"/>
      <c r="M292" s="372"/>
      <c r="N292" s="372"/>
      <c r="O292" s="372"/>
      <c r="P292" s="372"/>
      <c r="Q292" s="372"/>
      <c r="R292" s="372"/>
      <c r="S292" s="372"/>
      <c r="T292" s="372"/>
      <c r="U292" s="372"/>
      <c r="V292" s="372"/>
      <c r="W292" s="372"/>
      <c r="X292" s="372"/>
      <c r="Y292" s="372"/>
      <c r="Z292" s="372"/>
      <c r="AA292" s="372"/>
      <c r="AB292" s="372"/>
      <c r="AC292" s="372"/>
      <c r="AD292" s="372"/>
      <c r="AE292" s="372"/>
      <c r="AF292" s="372"/>
      <c r="AG292" s="372"/>
      <c r="AH292" s="372"/>
      <c r="AI292" s="372"/>
      <c r="AJ292" s="372"/>
      <c r="AK292" s="372"/>
      <c r="AL292" s="372"/>
      <c r="AM292" s="372"/>
      <c r="AN292" s="372"/>
      <c r="AO292" s="372"/>
      <c r="AP292" s="372"/>
      <c r="AQ292" s="43"/>
      <c r="AR292" s="43"/>
    </row>
    <row r="293" spans="1:62" x14ac:dyDescent="0.3">
      <c r="A293" s="372"/>
      <c r="B293" s="372"/>
      <c r="C293" s="372"/>
      <c r="D293" s="372"/>
      <c r="E293" s="372"/>
      <c r="F293" s="372"/>
      <c r="G293" s="372"/>
      <c r="H293" s="372"/>
      <c r="I293" s="372"/>
      <c r="J293" s="372"/>
      <c r="K293" s="372"/>
      <c r="L293" s="372"/>
      <c r="M293" s="372"/>
      <c r="N293" s="372"/>
      <c r="O293" s="372"/>
      <c r="P293" s="372"/>
      <c r="Q293" s="372"/>
      <c r="R293" s="372"/>
      <c r="S293" s="372"/>
      <c r="T293" s="372"/>
      <c r="U293" s="372"/>
      <c r="V293" s="372"/>
      <c r="W293" s="372"/>
      <c r="X293" s="372"/>
      <c r="Y293" s="372"/>
      <c r="Z293" s="372"/>
      <c r="AA293" s="372"/>
      <c r="AB293" s="372"/>
      <c r="AC293" s="372"/>
      <c r="AD293" s="372"/>
      <c r="AE293" s="372"/>
      <c r="AF293" s="372"/>
      <c r="AG293" s="372"/>
      <c r="AH293" s="372"/>
      <c r="AI293" s="372"/>
      <c r="AJ293" s="372"/>
      <c r="AK293" s="372"/>
      <c r="AL293" s="372"/>
      <c r="AM293" s="372"/>
      <c r="AN293" s="372"/>
      <c r="AO293" s="372"/>
      <c r="AP293" s="372"/>
      <c r="AQ293" s="43"/>
      <c r="AR293" s="43"/>
    </row>
    <row r="294" spans="1:62" x14ac:dyDescent="0.3">
      <c r="A294" s="372"/>
      <c r="B294" s="372"/>
      <c r="C294" s="372"/>
      <c r="D294" s="372"/>
      <c r="E294" s="372"/>
      <c r="F294" s="372"/>
      <c r="G294" s="372"/>
      <c r="H294" s="372"/>
      <c r="I294" s="372"/>
      <c r="J294" s="372"/>
      <c r="K294" s="372"/>
      <c r="L294" s="372"/>
      <c r="M294" s="372"/>
      <c r="N294" s="372"/>
      <c r="O294" s="372"/>
      <c r="P294" s="372"/>
      <c r="Q294" s="372"/>
      <c r="R294" s="372"/>
      <c r="S294" s="372"/>
      <c r="T294" s="372"/>
      <c r="U294" s="372"/>
      <c r="V294" s="372"/>
      <c r="W294" s="372"/>
      <c r="X294" s="372"/>
      <c r="Y294" s="372"/>
      <c r="Z294" s="372"/>
      <c r="AA294" s="372"/>
      <c r="AB294" s="372"/>
      <c r="AC294" s="372"/>
      <c r="AD294" s="372"/>
      <c r="AE294" s="372"/>
      <c r="AF294" s="372"/>
      <c r="AG294" s="372"/>
      <c r="AH294" s="372"/>
      <c r="AI294" s="372"/>
      <c r="AJ294" s="372"/>
      <c r="AK294" s="372"/>
      <c r="AL294" s="372"/>
      <c r="AM294" s="372"/>
      <c r="AN294" s="372"/>
      <c r="AO294" s="372"/>
      <c r="AP294" s="372"/>
      <c r="AQ294" s="43"/>
      <c r="AR294" s="43"/>
    </row>
    <row r="295" spans="1:62" ht="16.5" customHeight="1" x14ac:dyDescent="0.3">
      <c r="A295" s="372" t="s">
        <v>19</v>
      </c>
      <c r="B295" s="372"/>
      <c r="C295" s="372"/>
      <c r="D295" s="372"/>
      <c r="E295" s="372"/>
      <c r="F295" s="372"/>
      <c r="G295" s="372"/>
      <c r="H295" s="372"/>
      <c r="I295" s="372"/>
      <c r="J295" s="372"/>
      <c r="K295" s="372"/>
      <c r="L295" s="372"/>
      <c r="M295" s="372"/>
      <c r="N295" s="372"/>
      <c r="O295" s="372"/>
      <c r="P295" s="372"/>
      <c r="Q295" s="372"/>
      <c r="R295" s="372"/>
      <c r="S295" s="372"/>
      <c r="T295" s="372"/>
      <c r="U295" s="372"/>
      <c r="V295" s="372"/>
      <c r="W295" s="372"/>
      <c r="X295" s="372"/>
      <c r="Y295" s="372"/>
      <c r="Z295" s="372"/>
      <c r="AA295" s="372"/>
      <c r="AB295" s="372"/>
      <c r="AC295" s="372"/>
      <c r="AD295" s="372"/>
      <c r="AE295" s="372"/>
      <c r="AF295" s="372"/>
      <c r="AG295" s="372"/>
      <c r="AH295" s="372"/>
      <c r="AI295" s="372"/>
      <c r="AJ295" s="372"/>
      <c r="AK295" s="40"/>
      <c r="AL295" s="40"/>
      <c r="AM295" s="40"/>
      <c r="AN295" s="40"/>
      <c r="AO295" s="40"/>
      <c r="AP295" s="40"/>
      <c r="AQ295" s="40"/>
      <c r="AS295" s="236"/>
      <c r="AT295" s="236"/>
      <c r="AU295" s="236"/>
      <c r="AV295" s="236"/>
      <c r="AW295" s="236"/>
      <c r="AX295" s="236"/>
      <c r="AY295" s="236"/>
      <c r="AZ295" s="236"/>
      <c r="BA295" s="236"/>
      <c r="BB295" s="236"/>
      <c r="BC295" s="236"/>
      <c r="BD295" s="236"/>
      <c r="BE295" s="236"/>
      <c r="BF295" s="236"/>
      <c r="BG295" s="236"/>
      <c r="BH295" s="236"/>
      <c r="BI295" s="236"/>
      <c r="BJ295" s="236"/>
    </row>
    <row r="296" spans="1:62" x14ac:dyDescent="0.3">
      <c r="A296" s="372"/>
      <c r="B296" s="372"/>
      <c r="C296" s="372"/>
      <c r="D296" s="372"/>
      <c r="E296" s="372"/>
      <c r="F296" s="372"/>
      <c r="G296" s="372"/>
      <c r="H296" s="372"/>
      <c r="I296" s="372"/>
      <c r="J296" s="372"/>
      <c r="K296" s="372"/>
      <c r="L296" s="372"/>
      <c r="M296" s="372"/>
      <c r="N296" s="372"/>
      <c r="O296" s="372"/>
      <c r="P296" s="372"/>
      <c r="Q296" s="372"/>
      <c r="R296" s="372"/>
      <c r="S296" s="372"/>
      <c r="T296" s="372"/>
      <c r="U296" s="372"/>
      <c r="V296" s="372"/>
      <c r="W296" s="372"/>
      <c r="X296" s="372"/>
      <c r="Y296" s="372"/>
      <c r="Z296" s="372"/>
      <c r="AA296" s="372"/>
      <c r="AB296" s="372"/>
      <c r="AC296" s="372"/>
      <c r="AD296" s="372"/>
      <c r="AE296" s="372"/>
      <c r="AF296" s="372"/>
      <c r="AG296" s="372"/>
      <c r="AH296" s="372"/>
      <c r="AI296" s="372"/>
      <c r="AJ296" s="372"/>
      <c r="AS296" s="236"/>
      <c r="AT296" s="236"/>
      <c r="AU296" s="236"/>
      <c r="AV296" s="236"/>
      <c r="AW296" s="236"/>
      <c r="AX296" s="236"/>
      <c r="AY296" s="236"/>
      <c r="AZ296" s="236"/>
      <c r="BA296" s="236"/>
      <c r="BB296" s="236"/>
      <c r="BC296" s="236"/>
      <c r="BD296" s="236"/>
      <c r="BE296" s="236"/>
      <c r="BF296" s="236"/>
      <c r="BG296" s="236"/>
      <c r="BH296" s="236"/>
      <c r="BI296" s="236"/>
      <c r="BJ296" s="236"/>
    </row>
    <row r="297" spans="1:62" x14ac:dyDescent="0.3">
      <c r="A297" s="372"/>
      <c r="B297" s="372"/>
      <c r="C297" s="372"/>
      <c r="D297" s="372"/>
      <c r="E297" s="372"/>
      <c r="F297" s="372"/>
      <c r="G297" s="372"/>
      <c r="H297" s="372"/>
      <c r="I297" s="372"/>
      <c r="J297" s="372"/>
      <c r="K297" s="372"/>
      <c r="L297" s="372"/>
      <c r="M297" s="372"/>
      <c r="N297" s="372"/>
      <c r="O297" s="372"/>
      <c r="P297" s="372"/>
      <c r="Q297" s="372"/>
      <c r="R297" s="372"/>
      <c r="S297" s="372"/>
      <c r="T297" s="372"/>
      <c r="U297" s="372"/>
      <c r="V297" s="372"/>
      <c r="W297" s="372"/>
      <c r="X297" s="372"/>
      <c r="Y297" s="372"/>
      <c r="Z297" s="372"/>
      <c r="AA297" s="372"/>
      <c r="AB297" s="372"/>
      <c r="AC297" s="372"/>
      <c r="AD297" s="372"/>
      <c r="AE297" s="372"/>
      <c r="AF297" s="372"/>
      <c r="AG297" s="372"/>
      <c r="AH297" s="372"/>
      <c r="AI297" s="372"/>
      <c r="AJ297" s="372"/>
      <c r="AS297" s="236"/>
      <c r="AT297" s="236"/>
      <c r="AU297" s="236"/>
      <c r="AV297" s="236"/>
      <c r="AW297" s="236"/>
      <c r="AX297" s="236"/>
      <c r="AY297" s="236"/>
      <c r="AZ297" s="236"/>
      <c r="BA297" s="236"/>
      <c r="BB297" s="236"/>
      <c r="BC297" s="236"/>
      <c r="BD297" s="236"/>
      <c r="BE297" s="236"/>
      <c r="BF297" s="236"/>
      <c r="BG297" s="236"/>
      <c r="BH297" s="236"/>
      <c r="BI297" s="236"/>
      <c r="BJ297" s="236"/>
    </row>
    <row r="298" spans="1:62" x14ac:dyDescent="0.3">
      <c r="A298" s="372"/>
      <c r="B298" s="372"/>
      <c r="C298" s="372"/>
      <c r="D298" s="372"/>
      <c r="E298" s="372"/>
      <c r="F298" s="372"/>
      <c r="G298" s="372"/>
      <c r="H298" s="372"/>
      <c r="I298" s="372"/>
      <c r="J298" s="372"/>
      <c r="K298" s="372"/>
      <c r="L298" s="372"/>
      <c r="M298" s="372"/>
      <c r="N298" s="372"/>
      <c r="O298" s="372"/>
      <c r="P298" s="372"/>
      <c r="Q298" s="372"/>
      <c r="R298" s="372"/>
      <c r="S298" s="372"/>
      <c r="T298" s="372"/>
      <c r="U298" s="372"/>
      <c r="V298" s="372"/>
      <c r="W298" s="372"/>
      <c r="X298" s="372"/>
      <c r="Y298" s="372"/>
      <c r="Z298" s="372"/>
      <c r="AA298" s="372"/>
      <c r="AB298" s="372"/>
      <c r="AC298" s="372"/>
      <c r="AD298" s="372"/>
      <c r="AE298" s="372"/>
      <c r="AF298" s="372"/>
      <c r="AG298" s="372"/>
      <c r="AH298" s="372"/>
      <c r="AI298" s="372"/>
      <c r="AJ298" s="372"/>
      <c r="AS298" s="236"/>
      <c r="AT298" s="236"/>
      <c r="AU298" s="236"/>
      <c r="AV298" s="236"/>
      <c r="AW298" s="236"/>
      <c r="AX298" s="236"/>
      <c r="AY298" s="236"/>
      <c r="AZ298" s="236"/>
      <c r="BA298" s="236"/>
      <c r="BB298" s="236"/>
      <c r="BC298" s="236"/>
      <c r="BD298" s="236"/>
      <c r="BE298" s="236"/>
      <c r="BF298" s="236"/>
      <c r="BG298" s="236"/>
      <c r="BH298" s="236"/>
      <c r="BI298" s="236"/>
      <c r="BJ298" s="236"/>
    </row>
    <row r="299" spans="1:62" x14ac:dyDescent="0.3">
      <c r="A299" s="372"/>
      <c r="B299" s="372"/>
      <c r="C299" s="372"/>
      <c r="D299" s="372"/>
      <c r="E299" s="372"/>
      <c r="F299" s="372"/>
      <c r="G299" s="372"/>
      <c r="H299" s="372"/>
      <c r="I299" s="372"/>
      <c r="J299" s="372"/>
      <c r="K299" s="372"/>
      <c r="L299" s="372"/>
      <c r="M299" s="372"/>
      <c r="N299" s="372"/>
      <c r="O299" s="372"/>
      <c r="P299" s="372"/>
      <c r="Q299" s="372"/>
      <c r="R299" s="372"/>
      <c r="S299" s="372"/>
      <c r="T299" s="372"/>
      <c r="U299" s="372"/>
      <c r="V299" s="372"/>
      <c r="W299" s="372"/>
      <c r="X299" s="372"/>
      <c r="Y299" s="372"/>
      <c r="Z299" s="372"/>
      <c r="AA299" s="372"/>
      <c r="AB299" s="372"/>
      <c r="AC299" s="372"/>
      <c r="AD299" s="372"/>
      <c r="AE299" s="372"/>
      <c r="AF299" s="372"/>
      <c r="AG299" s="372"/>
      <c r="AH299" s="372"/>
      <c r="AI299" s="372"/>
      <c r="AJ299" s="372"/>
      <c r="AS299" s="236"/>
      <c r="AT299" s="236"/>
      <c r="AU299" s="236"/>
      <c r="AV299" s="236"/>
      <c r="AW299" s="236"/>
      <c r="AX299" s="236"/>
      <c r="AY299" s="236"/>
      <c r="AZ299" s="236"/>
      <c r="BA299" s="236"/>
      <c r="BB299" s="236"/>
      <c r="BC299" s="236"/>
      <c r="BD299" s="236"/>
      <c r="BE299" s="236"/>
      <c r="BF299" s="236"/>
      <c r="BG299" s="236"/>
      <c r="BH299" s="236"/>
      <c r="BI299" s="236"/>
      <c r="BJ299" s="236"/>
    </row>
    <row r="300" spans="1:62" hidden="1" x14ac:dyDescent="0.3">
      <c r="A300" s="25"/>
      <c r="B300" s="25"/>
      <c r="C300" s="251"/>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c r="AG300" s="25"/>
      <c r="AH300" s="25"/>
      <c r="AI300" s="25"/>
      <c r="AJ300" s="25"/>
      <c r="AS300" s="236"/>
      <c r="AT300" s="236"/>
      <c r="AU300" s="236"/>
      <c r="AV300" s="236"/>
      <c r="AW300" s="236"/>
      <c r="AX300" s="236"/>
      <c r="AY300" s="236"/>
      <c r="AZ300" s="236"/>
      <c r="BA300" s="236"/>
      <c r="BB300" s="236"/>
      <c r="BC300" s="236"/>
      <c r="BD300" s="236"/>
      <c r="BE300" s="236"/>
      <c r="BF300" s="236"/>
      <c r="BG300" s="236"/>
      <c r="BH300" s="236"/>
      <c r="BI300" s="236"/>
      <c r="BJ300" s="236"/>
    </row>
    <row r="301" spans="1:62" s="2" customFormat="1" ht="12.75" hidden="1" customHeight="1" x14ac:dyDescent="0.25">
      <c r="AI301" s="3"/>
      <c r="AN301" s="4"/>
      <c r="AS301" s="5"/>
      <c r="AT301" s="5"/>
      <c r="AU301" s="5"/>
      <c r="AV301" s="5"/>
      <c r="AW301" s="6"/>
      <c r="AX301" s="5"/>
      <c r="AY301" s="5"/>
      <c r="AZ301" s="5"/>
      <c r="BA301" s="5"/>
      <c r="BB301" s="5"/>
      <c r="BC301" s="5"/>
      <c r="BD301" s="5"/>
      <c r="BE301" s="5"/>
      <c r="BF301" s="5"/>
      <c r="BG301" s="5"/>
      <c r="BH301" s="5"/>
      <c r="BI301" s="5"/>
      <c r="BJ301" s="5"/>
    </row>
    <row r="302" spans="1:62" s="9" customFormat="1" ht="4.1500000000000004" hidden="1" customHeight="1" x14ac:dyDescent="0.2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c r="AG302" s="7"/>
      <c r="AH302" s="7"/>
      <c r="AI302" s="7"/>
      <c r="AJ302" s="7"/>
      <c r="AK302" s="7"/>
      <c r="AL302" s="7"/>
      <c r="AM302" s="7"/>
      <c r="AN302" s="7"/>
      <c r="AO302" s="7"/>
      <c r="AP302" s="7"/>
      <c r="AQ302" s="7"/>
      <c r="AR302" s="7"/>
      <c r="AS302" s="8"/>
      <c r="AT302" s="8"/>
      <c r="AU302" s="8"/>
      <c r="AV302" s="8"/>
      <c r="AW302" s="8"/>
      <c r="AX302" s="8"/>
      <c r="AY302" s="8"/>
      <c r="AZ302" s="8"/>
      <c r="BA302" s="8"/>
      <c r="BB302" s="8"/>
      <c r="BC302" s="8"/>
      <c r="BD302" s="8"/>
      <c r="BE302" s="8"/>
      <c r="BF302" s="8"/>
      <c r="BG302" s="8"/>
      <c r="BH302" s="8"/>
      <c r="BI302" s="8"/>
      <c r="BJ302" s="8"/>
    </row>
    <row r="303" spans="1:62" hidden="1" x14ac:dyDescent="0.3"/>
    <row r="304" spans="1:62" hidden="1" x14ac:dyDescent="0.3"/>
    <row r="305" s="236" customFormat="1" hidden="1" x14ac:dyDescent="0.3"/>
    <row r="306" s="236" customFormat="1" hidden="1" x14ac:dyDescent="0.3"/>
    <row r="307" s="236" customFormat="1" hidden="1" x14ac:dyDescent="0.3"/>
    <row r="308" s="236" customFormat="1" hidden="1" x14ac:dyDescent="0.3"/>
    <row r="309" s="236" customFormat="1" hidden="1" x14ac:dyDescent="0.3"/>
    <row r="310" s="236" customFormat="1" hidden="1" x14ac:dyDescent="0.3"/>
    <row r="311" s="236" customFormat="1" hidden="1" x14ac:dyDescent="0.3"/>
    <row r="312" s="236" customFormat="1" hidden="1" x14ac:dyDescent="0.3"/>
    <row r="313" s="236" customFormat="1" hidden="1" x14ac:dyDescent="0.3"/>
    <row r="314" s="236" customFormat="1" hidden="1" x14ac:dyDescent="0.3"/>
    <row r="315" s="236" customFormat="1" hidden="1" x14ac:dyDescent="0.3"/>
    <row r="316" s="236" customFormat="1" hidden="1" x14ac:dyDescent="0.3"/>
    <row r="317" s="236" customFormat="1" hidden="1" x14ac:dyDescent="0.3"/>
    <row r="318" s="236" customFormat="1" hidden="1" x14ac:dyDescent="0.3"/>
    <row r="319" s="236" customFormat="1" hidden="1" x14ac:dyDescent="0.3"/>
    <row r="320" s="236" customFormat="1" hidden="1" x14ac:dyDescent="0.3"/>
    <row r="321" s="236" customFormat="1" hidden="1" x14ac:dyDescent="0.3"/>
    <row r="322" s="236" customFormat="1" hidden="1" x14ac:dyDescent="0.3"/>
    <row r="323" s="236" customFormat="1" hidden="1" x14ac:dyDescent="0.3"/>
    <row r="324" s="236" customFormat="1" hidden="1" x14ac:dyDescent="0.3"/>
    <row r="325" s="236" customFormat="1" hidden="1" x14ac:dyDescent="0.3"/>
    <row r="326" s="236" customFormat="1" hidden="1" x14ac:dyDescent="0.3"/>
    <row r="327" s="236" customFormat="1" hidden="1" x14ac:dyDescent="0.3"/>
    <row r="328" s="236" customFormat="1" hidden="1" x14ac:dyDescent="0.3"/>
    <row r="329" s="236" customFormat="1" hidden="1" x14ac:dyDescent="0.3"/>
    <row r="330" s="236" customFormat="1" hidden="1" x14ac:dyDescent="0.3"/>
    <row r="331" s="236" customFormat="1" hidden="1" x14ac:dyDescent="0.3"/>
    <row r="332" s="236" customFormat="1" hidden="1" x14ac:dyDescent="0.3"/>
    <row r="333" s="236" customFormat="1" hidden="1" x14ac:dyDescent="0.3"/>
    <row r="334" s="236" customFormat="1" hidden="1" x14ac:dyDescent="0.3"/>
    <row r="335" s="236" customFormat="1" hidden="1" x14ac:dyDescent="0.3"/>
    <row r="336" s="236" customFormat="1" hidden="1" x14ac:dyDescent="0.3"/>
    <row r="337" s="236" customFormat="1" hidden="1" x14ac:dyDescent="0.3"/>
    <row r="338" s="236" customFormat="1" hidden="1" x14ac:dyDescent="0.3"/>
    <row r="339" s="236" customFormat="1" hidden="1" x14ac:dyDescent="0.3"/>
    <row r="340" s="236" customFormat="1" hidden="1" x14ac:dyDescent="0.3"/>
    <row r="341" s="236" customFormat="1" hidden="1" x14ac:dyDescent="0.3"/>
    <row r="342" s="236" customFormat="1" hidden="1" x14ac:dyDescent="0.3"/>
    <row r="343" s="236" customFormat="1" hidden="1" x14ac:dyDescent="0.3"/>
    <row r="344" s="236" customFormat="1" hidden="1" x14ac:dyDescent="0.3"/>
    <row r="345" s="236" customFormat="1" hidden="1" x14ac:dyDescent="0.3"/>
    <row r="346" s="236" customFormat="1" hidden="1" x14ac:dyDescent="0.3"/>
    <row r="347" s="236" customFormat="1" hidden="1" x14ac:dyDescent="0.3"/>
    <row r="348" s="236" customFormat="1" hidden="1" x14ac:dyDescent="0.3"/>
    <row r="349" s="236" customFormat="1" hidden="1" x14ac:dyDescent="0.3"/>
    <row r="350" s="236" customFormat="1" hidden="1" x14ac:dyDescent="0.3"/>
    <row r="351" s="236" customFormat="1" hidden="1" x14ac:dyDescent="0.3"/>
    <row r="352" s="236" customFormat="1" hidden="1" x14ac:dyDescent="0.3"/>
    <row r="353" s="236" customFormat="1" hidden="1" x14ac:dyDescent="0.3"/>
    <row r="354" s="236" customFormat="1" hidden="1" x14ac:dyDescent="0.3"/>
    <row r="355" s="236" customFormat="1" hidden="1" x14ac:dyDescent="0.3"/>
    <row r="356" s="236" customFormat="1" hidden="1" x14ac:dyDescent="0.3"/>
    <row r="357" s="236" customFormat="1" hidden="1" x14ac:dyDescent="0.3"/>
    <row r="358" s="236" customFormat="1" hidden="1" x14ac:dyDescent="0.3"/>
    <row r="359" s="236" customFormat="1" hidden="1" x14ac:dyDescent="0.3"/>
    <row r="360" s="236" customFormat="1" hidden="1" x14ac:dyDescent="0.3"/>
    <row r="361" s="236" customFormat="1" hidden="1" x14ac:dyDescent="0.3"/>
    <row r="362" s="236" customFormat="1" hidden="1" x14ac:dyDescent="0.3"/>
    <row r="363" s="236" customFormat="1" hidden="1" x14ac:dyDescent="0.3"/>
    <row r="364" s="236" customFormat="1" hidden="1" x14ac:dyDescent="0.3"/>
    <row r="365" s="236" customFormat="1" hidden="1" x14ac:dyDescent="0.3"/>
    <row r="366" s="236" customFormat="1" hidden="1" x14ac:dyDescent="0.3"/>
    <row r="367" s="236" customFormat="1" hidden="1" x14ac:dyDescent="0.3"/>
    <row r="368" s="236" customFormat="1" hidden="1" x14ac:dyDescent="0.3"/>
    <row r="369" s="236" customFormat="1" hidden="1" x14ac:dyDescent="0.3"/>
    <row r="370" s="236" customFormat="1" hidden="1" x14ac:dyDescent="0.3"/>
    <row r="371" s="236" customFormat="1" hidden="1" x14ac:dyDescent="0.3"/>
    <row r="372" s="236" customFormat="1" hidden="1" x14ac:dyDescent="0.3"/>
    <row r="373" s="236" customFormat="1" hidden="1" x14ac:dyDescent="0.3"/>
    <row r="374" s="236" customFormat="1" hidden="1" x14ac:dyDescent="0.3"/>
    <row r="375" s="236" customFormat="1" hidden="1" x14ac:dyDescent="0.3"/>
    <row r="376" s="236" customFormat="1" hidden="1" x14ac:dyDescent="0.3"/>
    <row r="377" s="236" customFormat="1" hidden="1" x14ac:dyDescent="0.3"/>
    <row r="378" s="236" customFormat="1" hidden="1" x14ac:dyDescent="0.3"/>
    <row r="379" s="236" customFormat="1" hidden="1" x14ac:dyDescent="0.3"/>
    <row r="380" s="236" customFormat="1" hidden="1" x14ac:dyDescent="0.3"/>
    <row r="381" s="236" customFormat="1" hidden="1" x14ac:dyDescent="0.3"/>
    <row r="382" s="236" customFormat="1" hidden="1" x14ac:dyDescent="0.3"/>
    <row r="383" s="236" customFormat="1" hidden="1" x14ac:dyDescent="0.3"/>
    <row r="384" s="236" customFormat="1" hidden="1" x14ac:dyDescent="0.3"/>
    <row r="385" s="236" customFormat="1" hidden="1" x14ac:dyDescent="0.3"/>
    <row r="386" s="236" customFormat="1" hidden="1" x14ac:dyDescent="0.3"/>
    <row r="387" s="236" customFormat="1" hidden="1" x14ac:dyDescent="0.3"/>
    <row r="388" s="236" customFormat="1" hidden="1" x14ac:dyDescent="0.3"/>
    <row r="389" s="236" customFormat="1" hidden="1" x14ac:dyDescent="0.3"/>
    <row r="390" s="236" customFormat="1" hidden="1" x14ac:dyDescent="0.3"/>
    <row r="391" s="236" customFormat="1" hidden="1" x14ac:dyDescent="0.3"/>
    <row r="392" s="236" customFormat="1" hidden="1" x14ac:dyDescent="0.3"/>
    <row r="393" s="236" customFormat="1" hidden="1" x14ac:dyDescent="0.3"/>
    <row r="394" s="236" customFormat="1" hidden="1" x14ac:dyDescent="0.3"/>
    <row r="395" s="236" customFormat="1" hidden="1" x14ac:dyDescent="0.3"/>
    <row r="396" s="236" customFormat="1" hidden="1" x14ac:dyDescent="0.3"/>
    <row r="397" s="236" customFormat="1" hidden="1" x14ac:dyDescent="0.3"/>
    <row r="398" s="236" customFormat="1" hidden="1" x14ac:dyDescent="0.3"/>
    <row r="399" s="236" customFormat="1" hidden="1" x14ac:dyDescent="0.3"/>
    <row r="400" s="236" customFormat="1" hidden="1" x14ac:dyDescent="0.3"/>
    <row r="401" s="236" customFormat="1" hidden="1" x14ac:dyDescent="0.3"/>
    <row r="402" s="236" customFormat="1" hidden="1" x14ac:dyDescent="0.3"/>
    <row r="403" s="236" customFormat="1" hidden="1" x14ac:dyDescent="0.3"/>
    <row r="404" s="236" customFormat="1" hidden="1" x14ac:dyDescent="0.3"/>
    <row r="405" s="236" customFormat="1" hidden="1" x14ac:dyDescent="0.3"/>
    <row r="406" s="236" customFormat="1" hidden="1" x14ac:dyDescent="0.3"/>
    <row r="407" s="236" customFormat="1" hidden="1" x14ac:dyDescent="0.3"/>
    <row r="408" s="236" customFormat="1" hidden="1" x14ac:dyDescent="0.3"/>
    <row r="409" s="236" customFormat="1" hidden="1" x14ac:dyDescent="0.3"/>
    <row r="410" s="236" customFormat="1" hidden="1" x14ac:dyDescent="0.3"/>
    <row r="411" s="236" customFormat="1" hidden="1" x14ac:dyDescent="0.3"/>
    <row r="412" s="236" customFormat="1" hidden="1" x14ac:dyDescent="0.3"/>
    <row r="413" s="236" customFormat="1" hidden="1" x14ac:dyDescent="0.3"/>
    <row r="414" s="236" customFormat="1" hidden="1" x14ac:dyDescent="0.3"/>
    <row r="415" s="236" customFormat="1" hidden="1" x14ac:dyDescent="0.3"/>
    <row r="416" s="236" customFormat="1" hidden="1" x14ac:dyDescent="0.3"/>
    <row r="417" s="236" customFormat="1" hidden="1" x14ac:dyDescent="0.3"/>
    <row r="418" s="236" customFormat="1" hidden="1" x14ac:dyDescent="0.3"/>
    <row r="419" s="236" customFormat="1" hidden="1" x14ac:dyDescent="0.3"/>
    <row r="420" s="236" customFormat="1" hidden="1" x14ac:dyDescent="0.3"/>
    <row r="421" s="236" customFormat="1" hidden="1" x14ac:dyDescent="0.3"/>
    <row r="422" s="236" customFormat="1" hidden="1" x14ac:dyDescent="0.3"/>
    <row r="423" s="236" customFormat="1" hidden="1" x14ac:dyDescent="0.3"/>
    <row r="424" s="236" customFormat="1" hidden="1" x14ac:dyDescent="0.3"/>
    <row r="425" s="236" customFormat="1" hidden="1" x14ac:dyDescent="0.3"/>
    <row r="426" s="236" customFormat="1" hidden="1" x14ac:dyDescent="0.3"/>
    <row r="427" s="236" customFormat="1" hidden="1" x14ac:dyDescent="0.3"/>
    <row r="428" s="236" customFormat="1" hidden="1" x14ac:dyDescent="0.3"/>
    <row r="429" s="236" customFormat="1" hidden="1" x14ac:dyDescent="0.3"/>
    <row r="430" s="236" customFormat="1" hidden="1" x14ac:dyDescent="0.3"/>
    <row r="431" s="236" customFormat="1" hidden="1" x14ac:dyDescent="0.3"/>
    <row r="432" s="236" customFormat="1" hidden="1" x14ac:dyDescent="0.3"/>
    <row r="433" s="236" customFormat="1" ht="15.75" hidden="1" customHeight="1" x14ac:dyDescent="0.3"/>
    <row r="434" s="236" customFormat="1" hidden="1" x14ac:dyDescent="0.3"/>
    <row r="435" s="236" customFormat="1" hidden="1" x14ac:dyDescent="0.3"/>
    <row r="436" s="236" customFormat="1" hidden="1" x14ac:dyDescent="0.3"/>
    <row r="437" s="236" customFormat="1" hidden="1" x14ac:dyDescent="0.3"/>
  </sheetData>
  <sheetProtection password="CCB6" sheet="1" selectLockedCells="1"/>
  <mergeCells count="139">
    <mergeCell ref="C238:O239"/>
    <mergeCell ref="E282:F282"/>
    <mergeCell ref="G282:I282"/>
    <mergeCell ref="AE234:AH234"/>
    <mergeCell ref="AE236:AH236"/>
    <mergeCell ref="A72:AO74"/>
    <mergeCell ref="D76:AQ78"/>
    <mergeCell ref="F14:S14"/>
    <mergeCell ref="A55:AQ55"/>
    <mergeCell ref="AE222:AH222"/>
    <mergeCell ref="A184:AQ184"/>
    <mergeCell ref="Q214:AI214"/>
    <mergeCell ref="AB216:AF216"/>
    <mergeCell ref="G218:H218"/>
    <mergeCell ref="AE218:AH218"/>
    <mergeCell ref="A195:B195"/>
    <mergeCell ref="E127:F127"/>
    <mergeCell ref="Q127:R127"/>
    <mergeCell ref="Q213:AI213"/>
    <mergeCell ref="A261:B261"/>
    <mergeCell ref="A257:B257"/>
    <mergeCell ref="A249:AQ249"/>
    <mergeCell ref="AE220:AH220"/>
    <mergeCell ref="A16:AR17"/>
    <mergeCell ref="A204:B204"/>
    <mergeCell ref="A205:B205"/>
    <mergeCell ref="A106:AQ106"/>
    <mergeCell ref="D135:AQ136"/>
    <mergeCell ref="A170:B170"/>
    <mergeCell ref="D149:E149"/>
    <mergeCell ref="D90:E90"/>
    <mergeCell ref="F90:T90"/>
    <mergeCell ref="D138:E138"/>
    <mergeCell ref="AA162:AD162"/>
    <mergeCell ref="AA164:AD164"/>
    <mergeCell ref="AA166:AD166"/>
    <mergeCell ref="AA168:AD168"/>
    <mergeCell ref="F112:N112"/>
    <mergeCell ref="A188:AO193"/>
    <mergeCell ref="AA150:AD150"/>
    <mergeCell ref="AA152:AD152"/>
    <mergeCell ref="AA154:AD154"/>
    <mergeCell ref="AA156:AD156"/>
    <mergeCell ref="AA158:AD158"/>
    <mergeCell ref="AA160:AD160"/>
    <mergeCell ref="E174:AH175"/>
    <mergeCell ref="A3:AQ3"/>
    <mergeCell ref="A7:AQ11"/>
    <mergeCell ref="D12:E12"/>
    <mergeCell ref="D13:E13"/>
    <mergeCell ref="F13:O13"/>
    <mergeCell ref="AE30:AK30"/>
    <mergeCell ref="D46:E46"/>
    <mergeCell ref="V46:X46"/>
    <mergeCell ref="D48:E48"/>
    <mergeCell ref="D42:E42"/>
    <mergeCell ref="V42:X42"/>
    <mergeCell ref="A4:AQ4"/>
    <mergeCell ref="D44:E44"/>
    <mergeCell ref="M40:Q40"/>
    <mergeCell ref="V40:X40"/>
    <mergeCell ref="I28:AQ28"/>
    <mergeCell ref="A30:H30"/>
    <mergeCell ref="I30:AB30"/>
    <mergeCell ref="A5:AQ5"/>
    <mergeCell ref="D14:E14"/>
    <mergeCell ref="A22:AQ23"/>
    <mergeCell ref="A36:B36"/>
    <mergeCell ref="D36:AQ38"/>
    <mergeCell ref="A19:AQ19"/>
    <mergeCell ref="A295:AJ299"/>
    <mergeCell ref="A194:B194"/>
    <mergeCell ref="A196:B196"/>
    <mergeCell ref="G216:H216"/>
    <mergeCell ref="K216:M216"/>
    <mergeCell ref="Q216:S216"/>
    <mergeCell ref="V216:W216"/>
    <mergeCell ref="A259:B259"/>
    <mergeCell ref="AE224:AH224"/>
    <mergeCell ref="AE226:AH226"/>
    <mergeCell ref="A288:AP294"/>
    <mergeCell ref="AE238:AH238"/>
    <mergeCell ref="C229:N230"/>
    <mergeCell ref="A255:B255"/>
    <mergeCell ref="AE228:AH228"/>
    <mergeCell ref="A266:B266"/>
    <mergeCell ref="Y216:AA216"/>
    <mergeCell ref="AE230:AH230"/>
    <mergeCell ref="AE232:AH232"/>
    <mergeCell ref="AK218:AP222"/>
    <mergeCell ref="D263:E263"/>
    <mergeCell ref="D264:E264"/>
    <mergeCell ref="E275:AL278"/>
    <mergeCell ref="E280:F280"/>
    <mergeCell ref="G280:X280"/>
    <mergeCell ref="E281:F281"/>
    <mergeCell ref="G281:U281"/>
    <mergeCell ref="D112:E112"/>
    <mergeCell ref="A131:AQ131"/>
    <mergeCell ref="A135:B135"/>
    <mergeCell ref="D194:AN196"/>
    <mergeCell ref="D268:AO272"/>
    <mergeCell ref="D199:G199"/>
    <mergeCell ref="L199:O199"/>
    <mergeCell ref="E178:AH180"/>
    <mergeCell ref="A210:AP211"/>
    <mergeCell ref="A114:AP115"/>
    <mergeCell ref="K140:O140"/>
    <mergeCell ref="K143:O143"/>
    <mergeCell ref="Q140:AP141"/>
    <mergeCell ref="A117:B117"/>
    <mergeCell ref="E119:F119"/>
    <mergeCell ref="A121:B121"/>
    <mergeCell ref="E123:F123"/>
    <mergeCell ref="A125:B125"/>
    <mergeCell ref="F145:AO147"/>
    <mergeCell ref="A203:B203"/>
    <mergeCell ref="D203:AP206"/>
    <mergeCell ref="F12:U12"/>
    <mergeCell ref="D81:E81"/>
    <mergeCell ref="F81:S81"/>
    <mergeCell ref="A85:AP87"/>
    <mergeCell ref="E95:F95"/>
    <mergeCell ref="E97:F97"/>
    <mergeCell ref="A93:B93"/>
    <mergeCell ref="F88:T88"/>
    <mergeCell ref="D89:E89"/>
    <mergeCell ref="F89:T89"/>
    <mergeCell ref="D63:E63"/>
    <mergeCell ref="Q61:AQ61"/>
    <mergeCell ref="A59:B59"/>
    <mergeCell ref="D20:E20"/>
    <mergeCell ref="AL30:AQ30"/>
    <mergeCell ref="D61:E61"/>
    <mergeCell ref="F20:U20"/>
    <mergeCell ref="V44:X44"/>
    <mergeCell ref="D88:E88"/>
    <mergeCell ref="F64:N70"/>
    <mergeCell ref="Q63:AQ70"/>
  </mergeCells>
  <hyperlinks>
    <hyperlink ref="F88:T88" r:id="rId1" display="Whole Grain-rich Criteria for the CACFP"/>
    <hyperlink ref="F89:T89" r:id="rId2" display="Crediting Whole Grains in the CACFP"/>
    <hyperlink ref="F90:T90" r:id="rId3" display="https://portal.ct.gov/-/media/SDE/Nutrition/CACFP/Crediting/CreditEnrichedCACFP.pdf?la=en"/>
    <hyperlink ref="F14:S14" r:id="rId4" display="Crediting Breakfast Cereals in the CACFP"/>
    <hyperlink ref="F20:U20" r:id="rId5" location="CreditingWorksheets" display="Crediting Foods in CACFP Adult Day Care Centers"/>
    <hyperlink ref="G281:U281" r:id="rId6" display="Meal Patterns for CACFP Adult Day Care Centers"/>
    <hyperlink ref="G282:I282" r:id="rId7" display="CACFP staff"/>
    <hyperlink ref="F112:N112" r:id="rId8" display="CACFP Best Practices"/>
    <hyperlink ref="F12:T12" r:id="rId9" display="Meal Patterns for CACFP Adult Day Care Centers"/>
    <hyperlink ref="F13:O13" r:id="rId10" display="Grain Servings for the CACFP"/>
    <hyperlink ref="F81:S81" r:id="rId11" display="Crediting Breakfast Cereals in the CACFP"/>
    <hyperlink ref="G280:X280" r:id="rId12" display="Meal Pattern Requirements for CACFP Adult Day Care Centers"/>
  </hyperlinks>
  <pageMargins left="0.2" right="0.2" top="0.45" bottom="0.2" header="0.51180555555555596" footer="0.35"/>
  <pageSetup scale="93" firstPageNumber="0" orientation="portrait" horizontalDpi="300" verticalDpi="300" r:id="rId13"/>
  <headerFooter alignWithMargins="0">
    <oddFooter>&amp;C&amp;"Arial Narrow,Regular"&amp;9Connecticut State Department of Education • Revised November 2019</oddFooter>
  </headerFooter>
  <rowBreaks count="5" manualBreakCount="5">
    <brk id="52" max="16383" man="1"/>
    <brk id="103" max="41" man="1"/>
    <brk id="128" max="41" man="1"/>
    <brk id="181" max="16383" man="1"/>
    <brk id="246" max="16383" man="1"/>
  </rowBreaks>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Worksheet 1</vt:lpstr>
      <vt:lpstr>'Worksheet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Fiore, Susan</dc:creator>
  <cp:lastModifiedBy>Fiore, Susan </cp:lastModifiedBy>
  <cp:lastPrinted>2019-11-11T12:26:27Z</cp:lastPrinted>
  <dcterms:created xsi:type="dcterms:W3CDTF">2018-10-26T11:01:13Z</dcterms:created>
  <dcterms:modified xsi:type="dcterms:W3CDTF">2019-11-17T14:24:31Z</dcterms:modified>
</cp:coreProperties>
</file>