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Grants\1. School Security Grant Program\2018 School Security\Application Docuemnts\Final\"/>
    </mc:Choice>
  </mc:AlternateContent>
  <workbookProtection workbookAlgorithmName="SHA-512" workbookHashValue="ud2ZbU1KId95hzKTZ4X3GBEMCBlEufXKdGf5qXBYYrjKigGG4ksxllixVrluR5bVbgliT5HiNSHkFY2oqEyYzQ==" workbookSaltValue="mjnbvbvKD87oD+KBOWdCwQ==" workbookSpinCount="100000" lockStructure="1"/>
  <bookViews>
    <workbookView xWindow="0" yWindow="0" windowWidth="28800" windowHeight="12435"/>
  </bookViews>
  <sheets>
    <sheet name="Instructions" sheetId="5" r:id="rId1"/>
    <sheet name="Summary" sheetId="4" state="hidden" r:id="rId2"/>
    <sheet name="Checklist" sheetId="1" r:id="rId3"/>
    <sheet name="Internal Form" sheetId="6" state="hidden" r:id="rId4"/>
    <sheet name="Sheet1" sheetId="7" state="hidden" r:id="rId5"/>
  </sheets>
  <definedNames>
    <definedName name="_xlnm.Print_Area" localSheetId="2">Checklist!$A$1:$I$107</definedName>
    <definedName name="_xlnm.Print_Area" localSheetId="0">Instructions!$A$1:$M$48</definedName>
    <definedName name="_xlnm.Print_Titles" localSheetId="2">Checklist!$1:$2</definedName>
  </definedNames>
  <calcPr calcId="152511"/>
</workbook>
</file>

<file path=xl/calcChain.xml><?xml version="1.0" encoding="utf-8"?>
<calcChain xmlns="http://schemas.openxmlformats.org/spreadsheetml/2006/main">
  <c r="E7" i="6" l="1"/>
  <c r="E5" i="6"/>
  <c r="L3" i="6" s="1"/>
  <c r="E4" i="6"/>
  <c r="K3" i="6" s="1"/>
  <c r="C5" i="6"/>
  <c r="H3" i="6" s="1"/>
  <c r="C4" i="6"/>
  <c r="C7" i="6"/>
  <c r="C6" i="6"/>
  <c r="D5" i="4" l="1"/>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4" i="4"/>
  <c r="C68" i="4" l="1"/>
  <c r="B77" i="6" s="1"/>
  <c r="D77" i="6" s="1"/>
  <c r="E77" i="6" s="1"/>
  <c r="C67" i="4"/>
  <c r="B76" i="6" s="1"/>
  <c r="D76" i="6" s="1"/>
  <c r="E76" i="6" s="1"/>
  <c r="C66" i="4"/>
  <c r="B75" i="6" s="1"/>
  <c r="D75" i="6" s="1"/>
  <c r="E75" i="6" s="1"/>
  <c r="C65" i="4"/>
  <c r="B74" i="6" s="1"/>
  <c r="D74" i="6" s="1"/>
  <c r="E74" i="6" s="1"/>
  <c r="C64" i="4"/>
  <c r="B73" i="6" s="1"/>
  <c r="D73" i="6" s="1"/>
  <c r="E73" i="6" s="1"/>
  <c r="C63" i="4"/>
  <c r="B72" i="6" s="1"/>
  <c r="D72" i="6" s="1"/>
  <c r="E72" i="6" s="1"/>
  <c r="C62" i="4"/>
  <c r="B71" i="6" s="1"/>
  <c r="D71" i="6" s="1"/>
  <c r="E71" i="6" s="1"/>
  <c r="C61" i="4"/>
  <c r="B70" i="6" s="1"/>
  <c r="D70" i="6" s="1"/>
  <c r="E70" i="6" s="1"/>
  <c r="C60" i="4"/>
  <c r="B69" i="6" s="1"/>
  <c r="D69" i="6" s="1"/>
  <c r="E69" i="6" s="1"/>
  <c r="C59" i="4"/>
  <c r="B68" i="6" s="1"/>
  <c r="D68" i="6" s="1"/>
  <c r="E68" i="6" s="1"/>
  <c r="C58" i="4"/>
  <c r="B67" i="6" s="1"/>
  <c r="D67" i="6" s="1"/>
  <c r="E67" i="6" s="1"/>
  <c r="C57" i="4"/>
  <c r="C56" i="4"/>
  <c r="B65" i="6" s="1"/>
  <c r="D65" i="6" s="1"/>
  <c r="E65" i="6" s="1"/>
  <c r="C55" i="4"/>
  <c r="B64" i="6" s="1"/>
  <c r="D64" i="6" s="1"/>
  <c r="E64" i="6" s="1"/>
  <c r="C54" i="4"/>
  <c r="B63" i="6" s="1"/>
  <c r="D63" i="6" s="1"/>
  <c r="E63" i="6" s="1"/>
  <c r="C53" i="4"/>
  <c r="B62" i="6" s="1"/>
  <c r="D62" i="6" s="1"/>
  <c r="E62" i="6" s="1"/>
  <c r="C52" i="4"/>
  <c r="B61" i="6" s="1"/>
  <c r="D61" i="6" s="1"/>
  <c r="E61" i="6" s="1"/>
  <c r="C51" i="4"/>
  <c r="B60" i="6" s="1"/>
  <c r="D60" i="6" s="1"/>
  <c r="E60" i="6" s="1"/>
  <c r="C50" i="4"/>
  <c r="B59" i="6" s="1"/>
  <c r="D59" i="6" s="1"/>
  <c r="E59" i="6" s="1"/>
  <c r="C49" i="4"/>
  <c r="B58" i="6" s="1"/>
  <c r="D58" i="6" s="1"/>
  <c r="E58" i="6" s="1"/>
  <c r="C48" i="4"/>
  <c r="B57" i="6" s="1"/>
  <c r="D57" i="6" s="1"/>
  <c r="E57" i="6" s="1"/>
  <c r="C47" i="4"/>
  <c r="B56" i="6" s="1"/>
  <c r="D56" i="6" s="1"/>
  <c r="E56" i="6" s="1"/>
  <c r="C46" i="4"/>
  <c r="B55" i="6" s="1"/>
  <c r="D55" i="6" s="1"/>
  <c r="E55" i="6" s="1"/>
  <c r="C45" i="4"/>
  <c r="B54" i="6" s="1"/>
  <c r="D54" i="6" s="1"/>
  <c r="E54" i="6" s="1"/>
  <c r="C44" i="4"/>
  <c r="B53" i="6" s="1"/>
  <c r="D53" i="6" s="1"/>
  <c r="E53" i="6" s="1"/>
  <c r="C43" i="4"/>
  <c r="B52" i="6" s="1"/>
  <c r="D52" i="6" s="1"/>
  <c r="E52" i="6" s="1"/>
  <c r="C42" i="4"/>
  <c r="B51" i="6" s="1"/>
  <c r="D51" i="6" s="1"/>
  <c r="E51" i="6" s="1"/>
  <c r="C41" i="4"/>
  <c r="B50" i="6" s="1"/>
  <c r="D50" i="6" s="1"/>
  <c r="E50" i="6" s="1"/>
  <c r="C40" i="4"/>
  <c r="B49" i="6" s="1"/>
  <c r="D49" i="6" s="1"/>
  <c r="E49" i="6" s="1"/>
  <c r="C39" i="4"/>
  <c r="B48" i="6" s="1"/>
  <c r="D48" i="6" s="1"/>
  <c r="E48" i="6" s="1"/>
  <c r="C38" i="4"/>
  <c r="B47" i="6" s="1"/>
  <c r="D47" i="6" s="1"/>
  <c r="E47" i="6" s="1"/>
  <c r="C37" i="4"/>
  <c r="B46" i="6" s="1"/>
  <c r="D46" i="6" s="1"/>
  <c r="E46" i="6" s="1"/>
  <c r="C36" i="4"/>
  <c r="B45" i="6" s="1"/>
  <c r="D45" i="6" s="1"/>
  <c r="E45" i="6" s="1"/>
  <c r="C35" i="4"/>
  <c r="B44" i="6" s="1"/>
  <c r="D44" i="6" s="1"/>
  <c r="E44" i="6" s="1"/>
  <c r="C34" i="4"/>
  <c r="B43" i="6" s="1"/>
  <c r="D43" i="6" s="1"/>
  <c r="E43" i="6" s="1"/>
  <c r="C33" i="4"/>
  <c r="B42" i="6" s="1"/>
  <c r="D42" i="6" s="1"/>
  <c r="E42" i="6" s="1"/>
  <c r="C32" i="4"/>
  <c r="B41" i="6" s="1"/>
  <c r="D41" i="6" s="1"/>
  <c r="E41" i="6" s="1"/>
  <c r="C31" i="4"/>
  <c r="B40" i="6" s="1"/>
  <c r="D40" i="6" s="1"/>
  <c r="E40" i="6" s="1"/>
  <c r="C30" i="4"/>
  <c r="B39" i="6" s="1"/>
  <c r="D39" i="6" s="1"/>
  <c r="E39" i="6" s="1"/>
  <c r="C29" i="4"/>
  <c r="B38" i="6" s="1"/>
  <c r="D38" i="6" s="1"/>
  <c r="E38" i="6" s="1"/>
  <c r="C28" i="4"/>
  <c r="B37" i="6" s="1"/>
  <c r="D37" i="6" s="1"/>
  <c r="E37" i="6" s="1"/>
  <c r="C27" i="4"/>
  <c r="B36" i="6" s="1"/>
  <c r="D36" i="6" s="1"/>
  <c r="E36" i="6" s="1"/>
  <c r="C26" i="4"/>
  <c r="B35" i="6" s="1"/>
  <c r="D35" i="6" s="1"/>
  <c r="E35" i="6" s="1"/>
  <c r="C25" i="4"/>
  <c r="B34" i="6" s="1"/>
  <c r="D34" i="6" s="1"/>
  <c r="E34" i="6" s="1"/>
  <c r="C24" i="4"/>
  <c r="B33" i="6" s="1"/>
  <c r="D33" i="6" s="1"/>
  <c r="E33" i="6" s="1"/>
  <c r="C23" i="4"/>
  <c r="B32" i="6" s="1"/>
  <c r="D32" i="6" s="1"/>
  <c r="E32" i="6" s="1"/>
  <c r="C22" i="4"/>
  <c r="B31" i="6" s="1"/>
  <c r="D31" i="6" s="1"/>
  <c r="E31" i="6" s="1"/>
  <c r="C21" i="4"/>
  <c r="B30" i="6" s="1"/>
  <c r="D30" i="6" s="1"/>
  <c r="E30" i="6" s="1"/>
  <c r="C20" i="4"/>
  <c r="B29" i="6" s="1"/>
  <c r="D29" i="6" s="1"/>
  <c r="E29" i="6" s="1"/>
  <c r="C19" i="4"/>
  <c r="B28" i="6" s="1"/>
  <c r="D28" i="6" s="1"/>
  <c r="E28" i="6" s="1"/>
  <c r="C18" i="4"/>
  <c r="B27" i="6" s="1"/>
  <c r="D27" i="6" s="1"/>
  <c r="E27" i="6" s="1"/>
  <c r="C17" i="4"/>
  <c r="B26" i="6" s="1"/>
  <c r="D26" i="6" s="1"/>
  <c r="E26" i="6" s="1"/>
  <c r="C16" i="4"/>
  <c r="B25" i="6" s="1"/>
  <c r="D25" i="6" s="1"/>
  <c r="E25" i="6" s="1"/>
  <c r="C15" i="4"/>
  <c r="B24" i="6" s="1"/>
  <c r="D24" i="6" s="1"/>
  <c r="E24" i="6" s="1"/>
  <c r="C14" i="4"/>
  <c r="B23" i="6" s="1"/>
  <c r="D23" i="6" s="1"/>
  <c r="E23" i="6" s="1"/>
  <c r="C13" i="4"/>
  <c r="B22" i="6" s="1"/>
  <c r="D22" i="6" s="1"/>
  <c r="E22" i="6" s="1"/>
  <c r="C12" i="4"/>
  <c r="B21" i="6" s="1"/>
  <c r="D21" i="6" s="1"/>
  <c r="E21" i="6" s="1"/>
  <c r="C11" i="4"/>
  <c r="B20" i="6" s="1"/>
  <c r="D20" i="6" s="1"/>
  <c r="E20" i="6" s="1"/>
  <c r="C10" i="4"/>
  <c r="B19" i="6" s="1"/>
  <c r="D19" i="6" s="1"/>
  <c r="E19" i="6" s="1"/>
  <c r="C9" i="4"/>
  <c r="B18" i="6" s="1"/>
  <c r="D18" i="6" s="1"/>
  <c r="E18" i="6" s="1"/>
  <c r="C8" i="4"/>
  <c r="B17" i="6" s="1"/>
  <c r="D17" i="6" s="1"/>
  <c r="E17" i="6" s="1"/>
  <c r="C7" i="4"/>
  <c r="B16" i="6" s="1"/>
  <c r="D16" i="6" s="1"/>
  <c r="E16" i="6" s="1"/>
  <c r="C6" i="4"/>
  <c r="B15" i="6" s="1"/>
  <c r="C5" i="4"/>
  <c r="B14" i="6" s="1"/>
  <c r="D14" i="6" s="1"/>
  <c r="E14" i="6" s="1"/>
  <c r="C4" i="4"/>
  <c r="B13" i="6" s="1"/>
  <c r="D13" i="6" s="1"/>
  <c r="F4" i="4"/>
  <c r="D15" i="6" l="1"/>
  <c r="E15" i="6" s="1"/>
  <c r="B66" i="6"/>
  <c r="D66" i="6" s="1"/>
  <c r="E13" i="6"/>
  <c r="E66" i="6" l="1"/>
  <c r="E78" i="6" s="1"/>
  <c r="I3" i="6" s="1"/>
  <c r="D78" i="6"/>
  <c r="J3" i="6" s="1"/>
</calcChain>
</file>

<file path=xl/sharedStrings.xml><?xml version="1.0" encoding="utf-8"?>
<sst xmlns="http://schemas.openxmlformats.org/spreadsheetml/2006/main" count="366" uniqueCount="247">
  <si>
    <t>1.1b</t>
  </si>
  <si>
    <t>2.1b</t>
  </si>
  <si>
    <t>2.2a</t>
  </si>
  <si>
    <t>2.2b</t>
  </si>
  <si>
    <t>2.2c</t>
  </si>
  <si>
    <t>2.2f</t>
  </si>
  <si>
    <t>2.2h</t>
  </si>
  <si>
    <t>2.2k</t>
  </si>
  <si>
    <t>2.2l</t>
  </si>
  <si>
    <t>2.2m</t>
  </si>
  <si>
    <t>2.2n</t>
  </si>
  <si>
    <t>2.5a</t>
  </si>
  <si>
    <t>2.8a</t>
  </si>
  <si>
    <t>School Grounds and Recreational Facilities</t>
  </si>
  <si>
    <t>2.9a</t>
  </si>
  <si>
    <t>3.2a</t>
  </si>
  <si>
    <t>3.2 b</t>
  </si>
  <si>
    <t>3.2 c</t>
  </si>
  <si>
    <t>3.3 a</t>
  </si>
  <si>
    <t>3.2 d</t>
  </si>
  <si>
    <t>Exterior  doors</t>
  </si>
  <si>
    <t>Exterior Walls</t>
  </si>
  <si>
    <t>3.4a</t>
  </si>
  <si>
    <t>Windows</t>
  </si>
  <si>
    <t>3.5 a</t>
  </si>
  <si>
    <t>3.5 b</t>
  </si>
  <si>
    <t>3.5 c</t>
  </si>
  <si>
    <t>3.5 d</t>
  </si>
  <si>
    <t>3.5 g</t>
  </si>
  <si>
    <t>Basement windows are protected from unauthorized entry by security grills or window well covers.</t>
  </si>
  <si>
    <t>Roofs</t>
  </si>
  <si>
    <t>3.6a</t>
  </si>
  <si>
    <t>3.6b</t>
  </si>
  <si>
    <t>Entryways</t>
  </si>
  <si>
    <t>3.10a</t>
  </si>
  <si>
    <t>3.10e</t>
  </si>
  <si>
    <t>3.10k</t>
  </si>
  <si>
    <t>The receptionist can see visitors before they gain entry, and can electronically lock doors to block entry into the building, beyond the lobby, or beyond the reception desk.</t>
  </si>
  <si>
    <t>3.12b</t>
  </si>
  <si>
    <t>Classrooms</t>
  </si>
  <si>
    <t>3.15d</t>
  </si>
  <si>
    <t>3.15e</t>
  </si>
  <si>
    <t>3.15h</t>
  </si>
  <si>
    <t>3.15j</t>
  </si>
  <si>
    <t>Media Center</t>
  </si>
  <si>
    <t>Restrooms</t>
  </si>
  <si>
    <t>3.19 j</t>
  </si>
  <si>
    <t>Cafeterias and Student Commons</t>
  </si>
  <si>
    <t>3.24f</t>
  </si>
  <si>
    <t>3.24g</t>
  </si>
  <si>
    <t>The kitchen serving areas can be secured during and after school hours.</t>
  </si>
  <si>
    <t>Auditoriums and Theaters</t>
  </si>
  <si>
    <t>3.25a</t>
  </si>
  <si>
    <t>Gymnasiums</t>
  </si>
  <si>
    <t>3.26a</t>
  </si>
  <si>
    <t>Interior doors</t>
  </si>
  <si>
    <t>3.28a</t>
  </si>
  <si>
    <t>3.28b</t>
  </si>
  <si>
    <t>Communications Systems</t>
  </si>
  <si>
    <t>4.1a</t>
  </si>
  <si>
    <t>4.1 b</t>
  </si>
  <si>
    <t>Radio/Wireless communication System</t>
  </si>
  <si>
    <t>4.2a</t>
  </si>
  <si>
    <t>4.2b</t>
  </si>
  <si>
    <t>Telephone Systems</t>
  </si>
  <si>
    <t>4.3a</t>
  </si>
  <si>
    <t>The main telephone distribution system is secure.</t>
  </si>
  <si>
    <t>Communication Wiring</t>
  </si>
  <si>
    <t>4.4a</t>
  </si>
  <si>
    <t>4.4 b</t>
  </si>
  <si>
    <t>Panic or duress alarm buttons are installed at the reception desk.</t>
  </si>
  <si>
    <t>4.4 c</t>
  </si>
  <si>
    <t>4.3b</t>
  </si>
  <si>
    <t>Building Access Control and Surveillance</t>
  </si>
  <si>
    <t>5.1a</t>
  </si>
  <si>
    <t>5.1b</t>
  </si>
  <si>
    <t>5.1c</t>
  </si>
  <si>
    <t>5.1d</t>
  </si>
  <si>
    <t>5.1e</t>
  </si>
  <si>
    <t>Where keyed locks are used, a master key control system is in place to monitor keys and duplicates.</t>
  </si>
  <si>
    <t>5.1 f</t>
  </si>
  <si>
    <t>5.2a</t>
  </si>
  <si>
    <t>5.2b</t>
  </si>
  <si>
    <t>5.2c</t>
  </si>
  <si>
    <t>5.2e</t>
  </si>
  <si>
    <t>CCTV Surveillance Systems</t>
  </si>
  <si>
    <t>Answer</t>
  </si>
  <si>
    <t>no</t>
  </si>
  <si>
    <t>The number of exterior doors is minimized.</t>
  </si>
  <si>
    <t>-</t>
  </si>
  <si>
    <r>
      <rPr>
        <b/>
        <u/>
        <sz val="14"/>
        <color theme="1"/>
        <rFont val="Calibri"/>
        <family val="2"/>
      </rPr>
      <t>OPEN</t>
    </r>
    <r>
      <rPr>
        <sz val="14"/>
        <color theme="1"/>
        <rFont val="Calibri"/>
        <family val="2"/>
      </rPr>
      <t xml:space="preserve"> up </t>
    </r>
    <r>
      <rPr>
        <b/>
        <i/>
        <sz val="14"/>
        <color theme="1"/>
        <rFont val="Calibri"/>
        <family val="2"/>
      </rPr>
      <t xml:space="preserve">Checklist </t>
    </r>
    <r>
      <rPr>
        <i/>
        <sz val="14"/>
        <color theme="1"/>
        <rFont val="Calibri"/>
        <family val="2"/>
      </rPr>
      <t>tab.</t>
    </r>
  </si>
  <si>
    <t>The main office has two-way communication capability with all classrooms.</t>
  </si>
  <si>
    <t>All classrooms are on public address system.</t>
  </si>
  <si>
    <t xml:space="preserve">Intercoms, phones, or radios allow for two-way verbal communication between all classrooms and the school's administrative offices. </t>
  </si>
  <si>
    <t>Parking areas are within view of the main office, other staffed areas, or surveillance cameras.</t>
  </si>
  <si>
    <t>Exterior lighting is uniform and eliminates pockets of shadow or glare. For existing buildings, exterior lighting is best evaluated at night.</t>
  </si>
  <si>
    <t>In high risk areas, windows in classrooms facing locations that may be subject to blasts or attack are shatterproof.</t>
  </si>
  <si>
    <t>Access to information on building operations, schematics, procedures, detailed drawings, and specifications is controlled and available only to authorized personnel.</t>
  </si>
  <si>
    <t>In high risk areas, magnetometers (metal detectors) and x-ray equipment are installed. Where they are installed they are used effectively.</t>
  </si>
  <si>
    <t>3.11e</t>
  </si>
  <si>
    <t xml:space="preserve"> 3.11e</t>
  </si>
  <si>
    <t xml:space="preserve">3.11b </t>
  </si>
  <si>
    <t>Administrative Areas and Staff Offices</t>
  </si>
  <si>
    <t>3.16a</t>
  </si>
  <si>
    <t>3.25 b</t>
  </si>
  <si>
    <t>Clear sight lines allow for visual surveillance.</t>
  </si>
  <si>
    <t>4.4 a</t>
  </si>
  <si>
    <t>Card access systems are installed throughout the campus for use by students and/or staff.</t>
  </si>
  <si>
    <t>Funding Rcvd Previously:</t>
  </si>
  <si>
    <t>Data Sheet Signed:</t>
  </si>
  <si>
    <t>Narative Complete:</t>
  </si>
  <si>
    <t>Question</t>
  </si>
  <si>
    <t>Weight</t>
  </si>
  <si>
    <t>Checklist Total</t>
  </si>
  <si>
    <t>Priority Questions</t>
  </si>
  <si>
    <t>3.2b</t>
  </si>
  <si>
    <t>3.2c</t>
  </si>
  <si>
    <t>3.2d</t>
  </si>
  <si>
    <t>3.3a</t>
  </si>
  <si>
    <t>3.5a</t>
  </si>
  <si>
    <t>3.5b</t>
  </si>
  <si>
    <t>3.5c</t>
  </si>
  <si>
    <t>3.5d</t>
  </si>
  <si>
    <t>3.5g</t>
  </si>
  <si>
    <t>3.11b</t>
  </si>
  <si>
    <t>3.19j</t>
  </si>
  <si>
    <t>3.25b</t>
  </si>
  <si>
    <t>4.1b</t>
  </si>
  <si>
    <t>4.4b</t>
  </si>
  <si>
    <t>4.4c</t>
  </si>
  <si>
    <t>5.1f</t>
  </si>
  <si>
    <t>Survey Score:</t>
  </si>
  <si>
    <t>Max Score: 70</t>
  </si>
  <si>
    <r>
      <t xml:space="preserve">When complete, send your completed checklist via email to the Grant Unit-School Security by using the following email schoolsecuritygrant@ct.gov. </t>
    </r>
    <r>
      <rPr>
        <b/>
        <u/>
        <sz val="14"/>
        <color theme="1"/>
        <rFont val="Calibri"/>
        <family val="2"/>
      </rPr>
      <t>This checklist must be received electronically for each school in the application to be considered for funding under this grant program</t>
    </r>
    <r>
      <rPr>
        <b/>
        <sz val="14"/>
        <color theme="1"/>
        <rFont val="Calibri"/>
        <family val="2"/>
      </rPr>
      <t xml:space="preserve">.      </t>
    </r>
    <r>
      <rPr>
        <sz val="14"/>
        <color theme="1"/>
        <rFont val="Calibri"/>
        <family val="2"/>
      </rPr>
      <t xml:space="preserve">                </t>
    </r>
  </si>
  <si>
    <r>
      <rPr>
        <b/>
        <u/>
        <sz val="14"/>
        <color theme="1"/>
        <rFont val="Calibri"/>
        <family val="2"/>
      </rPr>
      <t>IF</t>
    </r>
    <r>
      <rPr>
        <sz val="14"/>
        <color theme="1"/>
        <rFont val="Calibri"/>
        <family val="2"/>
      </rPr>
      <t xml:space="preserve"> prompted to do by your computer, please enable all macros.</t>
    </r>
  </si>
  <si>
    <t>In high threat areas, manholes, utility tunnels, culverts and similar unintended access points to the school property are secured with locks, gates, or other appropriate devices, without creating additional entrapment hazards.</t>
  </si>
  <si>
    <t xml:space="preserve">Site entry points are positioned so that one individual can monitor as many entries as possible. Nothing blocks this means of visual surveillance, such as signs, trees, shrubs, walls, etc. </t>
  </si>
  <si>
    <t>Access into the building is 100% controllable through designated, supervised or locked entry points. Windows and service entries are not exceptions. Entry is either granted by supervising staff or by using proximity cards, keys, coded entries, or other devices.</t>
  </si>
  <si>
    <t>Unsupervised site entrances may be secured during low-use times for access control purposes and to reinforce the idea that access and parking are for school business only.</t>
  </si>
  <si>
    <t>Recreational areas and playgrounds are in direct view of the front office staff in the school.</t>
  </si>
  <si>
    <t>Windows are located strategically, providing natural surveillance of courtyards and school grounds, especially from classrooms and administration areas.</t>
  </si>
  <si>
    <t>Windows  are used to enhance natural surveillance of courtyards and school grounds, especially from classrooms and administration areas.</t>
  </si>
  <si>
    <t>Mechanical equipment enclosures on the roof are secured and protected from unauthorized access or vandalism.</t>
  </si>
  <si>
    <t>Entry access is adequately controlled by a combination of direct supervision, limited points of entry, and security technology.</t>
  </si>
  <si>
    <t xml:space="preserve">The reception area includes adequate protective features, including a counter or desk to serve as a protective shield, a panic or duress button to call for help, a telephone, a radio base station if radios are used, and a rear exit or safe haven in which staff can retreat. In unsafe areas, the reception counter area is protected by a bullet-resistant window. </t>
  </si>
  <si>
    <t>Classroom can be locked down quickly by faculty from inside the classroom without entering the hall. Door and window security hardware allow egress from classrooms at all times.</t>
  </si>
  <si>
    <t>A  sufficient number of 2-way handheld radios or cellular phones area available to staff.</t>
  </si>
  <si>
    <t>In high risk areas, communication system wiring is distributed in secure chases and risers, or otherwise secure areas, to prevent tampering.</t>
  </si>
  <si>
    <t>CCTV camera systems cover appropriate areas of the school and record digital or tape devices, which are set up to send images to printers or be downloaded onto disks. The pictures printed from this equipment provide clear enough images to identify subjects in a court of law.</t>
  </si>
  <si>
    <t>CTV cameras use lenses that capture useful images under existing lighting conditions. Infrared is used if needed for dark areas or at night.</t>
  </si>
  <si>
    <t>The site layout maintains open sight lines through careful placement and maintenance of buildings, landscaping features and lighting.</t>
  </si>
  <si>
    <t>Hidden areas adjacent to the school that might provide offenders with "cover" or provide students with a location for illicit activities have been made safer by opening them up, exposing them, sealing them off, or other measures.</t>
  </si>
  <si>
    <t>Door hardware allows staff to quickly lock rooms from the inside without having to step into the hallway.</t>
  </si>
  <si>
    <t>Door access devices such as master keys or proximity cards allow staff to gain quick entry to any room where students have secured themselves.</t>
  </si>
  <si>
    <t xml:space="preserve">The number of building entryways is kept to the minimum needed, and all are controlled or supervised. </t>
  </si>
  <si>
    <t>In high threat areas, the perimeter of the site is secured at a level that prevents unauthorized vehicles or pedestrians from entering, and has this effect as far from the school buildings as possible.</t>
  </si>
  <si>
    <t xml:space="preserve">In high threat areas, there is space outside the protected perimeter to pull over and inspect cars. </t>
  </si>
  <si>
    <t>In high threat area, there are area perimeter barriers capable of stopping vehicles.</t>
  </si>
  <si>
    <t>Signs, in all relevant languages and with simple maps or diagrams where needed, direct visitors to designated building entries.</t>
  </si>
  <si>
    <t>In high risk areas,  windows and their framing and anchoring are designed and located to resist the effects of explosive blasts, gunfire, and forced entry. Windows overlooking or directly exposed to public streets or dangerous areas are either minimized or protected.</t>
  </si>
  <si>
    <t xml:space="preserve">Restrooms intended for use by people engaged in after-school activities are conveniently located and can be used without providing access to the rest of the school. </t>
  </si>
  <si>
    <t>Cafeterias or common areas used after school are designed to prevent unauthorized access further into the building.</t>
  </si>
  <si>
    <t>There are separate, secure, controllable entrances to the auditoriums or theater for after-hour activities. Attendees do not have uncontrolled access to the rest of the school.</t>
  </si>
  <si>
    <t>A mass notification system reaches all building occupants (public address, pager, Cell phone, computer override, etc.) and is supplied with emergency power.</t>
  </si>
  <si>
    <t>An uninterruptible power supply  (UPS) provides emergency backup power.</t>
  </si>
  <si>
    <t>In high risk areas, panic buttons or intercom call boxes are used in parking areas, at entry points, in isolated areas, or along the building perimeter as needed. Where permanent buttons are impractical, individuals carry pendant alarms.</t>
  </si>
  <si>
    <t>Devices used for physical security are integrated with computer security systems.</t>
  </si>
  <si>
    <t>Cameras are triggered by motion or intrusion.</t>
  </si>
  <si>
    <t>School Surroundings</t>
  </si>
  <si>
    <t xml:space="preserve">School Grounds </t>
  </si>
  <si>
    <t>General</t>
  </si>
  <si>
    <t>Site Access Control</t>
  </si>
  <si>
    <t>Vehicle Parking</t>
  </si>
  <si>
    <t>School Buildings and Facilities</t>
  </si>
  <si>
    <t xml:space="preserve">Safe Schools Checklist - Application Reporting Tool </t>
  </si>
  <si>
    <t>2017 SSCGP-Application Scoring Checklist</t>
  </si>
  <si>
    <t>This is a datasheet is for summary purposes. Once complete please submit this workbook in its  to schoolsecuritygrant@ct.gov and an provide a hardcopy with your application</t>
  </si>
  <si>
    <t>Max Score: 154 w/+5</t>
  </si>
  <si>
    <t>Site entry points can be readily observed and monitored by staff and students in the course of their normal activities.</t>
  </si>
  <si>
    <t>Previously Funded</t>
  </si>
  <si>
    <t>No</t>
  </si>
  <si>
    <t>Safe Schools Checklist -Application Reporting Tool 
Overview &amp; Instructions</t>
  </si>
  <si>
    <t>Type</t>
  </si>
  <si>
    <t xml:space="preserve">Subtype: </t>
  </si>
  <si>
    <t>State</t>
  </si>
  <si>
    <t>School Previously Funded with SSCGP Funds (Round 2 and 3):</t>
  </si>
  <si>
    <t>Applicant Name:</t>
  </si>
  <si>
    <t>Type of School:</t>
  </si>
  <si>
    <t>Description (Subtype):</t>
  </si>
  <si>
    <t>Town:</t>
  </si>
  <si>
    <t>Law Enforcement Official Contact Number:</t>
  </si>
  <si>
    <t>School Representative Phone Number:</t>
  </si>
  <si>
    <t>Date of Survey</t>
  </si>
  <si>
    <t>PLEASE ANSWER "YES" OR "NO" USING THE  DROPDOWN IN THE ANSWER COLUMN - OTHER ANSWERS WILL NOT BE CONSIDERED</t>
  </si>
  <si>
    <t>Private (T1)</t>
  </si>
  <si>
    <t>Public (T2)</t>
  </si>
  <si>
    <t>Public School District (Including Regional) (S6)</t>
  </si>
  <si>
    <t>Regional Education Service Center (RESC)(S1)</t>
  </si>
  <si>
    <t>Publically Endowed High School (S2)</t>
  </si>
  <si>
    <t xml:space="preserve">Yes </t>
  </si>
  <si>
    <t>Licensed Private Childcare Center (S4)</t>
  </si>
  <si>
    <t>Connecticut</t>
  </si>
  <si>
    <t>Licensed Private Daycare (S3)</t>
  </si>
  <si>
    <t>School/Facility:</t>
  </si>
  <si>
    <t>Project Budget in Database:</t>
  </si>
  <si>
    <t>Threat Submitted (If Applicable):</t>
  </si>
  <si>
    <t>School Type</t>
  </si>
  <si>
    <t>School Description</t>
  </si>
  <si>
    <t>Supplier # CORE-CT</t>
  </si>
  <si>
    <t xml:space="preserve">Date: </t>
  </si>
  <si>
    <t>Law Enforcement</t>
  </si>
  <si>
    <t>Application Completion Status:</t>
  </si>
  <si>
    <t>School Name</t>
  </si>
  <si>
    <t>Priority Score</t>
  </si>
  <si>
    <t>Total Score</t>
  </si>
  <si>
    <t>Description</t>
  </si>
  <si>
    <t>Scoring Data For Database:</t>
  </si>
  <si>
    <t>yes</t>
  </si>
  <si>
    <t>School/Facility Name:</t>
  </si>
  <si>
    <t>State Charter School (S5)</t>
  </si>
  <si>
    <t>School Address :</t>
  </si>
  <si>
    <r>
      <rPr>
        <b/>
        <u/>
        <sz val="14"/>
        <color theme="1"/>
        <rFont val="Calibri"/>
        <family val="2"/>
      </rPr>
      <t>ENTER</t>
    </r>
    <r>
      <rPr>
        <sz val="14"/>
        <color theme="1"/>
        <rFont val="Calibri"/>
        <family val="2"/>
      </rPr>
      <t xml:space="preserve"> either </t>
    </r>
    <r>
      <rPr>
        <b/>
        <i/>
        <sz val="14"/>
        <color theme="1"/>
        <rFont val="Calibri"/>
        <family val="2"/>
      </rPr>
      <t>YES</t>
    </r>
    <r>
      <rPr>
        <b/>
        <sz val="14"/>
        <color theme="1"/>
        <rFont val="Calibri"/>
        <family val="2"/>
      </rPr>
      <t xml:space="preserve"> </t>
    </r>
    <r>
      <rPr>
        <sz val="14"/>
        <color theme="1"/>
        <rFont val="Calibri"/>
        <family val="2"/>
      </rPr>
      <t xml:space="preserve">or </t>
    </r>
    <r>
      <rPr>
        <b/>
        <i/>
        <sz val="14"/>
        <color theme="1"/>
        <rFont val="Calibri"/>
        <family val="2"/>
      </rPr>
      <t>No</t>
    </r>
    <r>
      <rPr>
        <sz val="14"/>
        <color theme="1"/>
        <rFont val="Calibri"/>
        <family val="2"/>
      </rPr>
      <t xml:space="preserve"> for the selected questions,  other answers cannot be considered. If it is not applicable please leave your answer blank. Make sure you click on the cell you are tying to answer.</t>
    </r>
  </si>
  <si>
    <t>School Representative Conducting  Assessment</t>
  </si>
  <si>
    <t>Date of Assessment Completion:</t>
  </si>
  <si>
    <t>By typing in a local law enforcement official's name and school representative's name in the above boxes. You are certifying this survey was completed with their consent and  supervision.</t>
  </si>
  <si>
    <t>Site entry points are clearly marked, controllable, and easily seen from the school. Gates are available for closing access points when necessary.</t>
  </si>
  <si>
    <t>The school layout requires visitors to pass through at least visual screening before they can gain access to bathrooms, service spaces, stairwells, or other amenities inside the school. No one can get inside without being seen close enough by staff to be identified.</t>
  </si>
  <si>
    <t>Portions of the school that are not being used can be readily secured. This can be accomplished by locking wing doors or accordion-style gates, etc., provided emergency egress is not blocked.</t>
  </si>
  <si>
    <t>Building niches and recesses are fenced off, well lit, or observable from inside the building.</t>
  </si>
  <si>
    <t>All windows lock securely. Sliding windows have lift and slide protection. In existing buildings, window hardware and frames are in good conditions, and transom windows or other designs that have clear security weaknesses are either permanently closed (provided they are not to be used as a means of emergency egress)  or are reinforced with side bolts or other security devices.</t>
  </si>
  <si>
    <t xml:space="preserve">Built-in roof access is from inside the building only. The access point is locked and inside the secure room. </t>
  </si>
  <si>
    <t>In high risk areas, entries are designed to mitigate explosive blast hazards. Interior and exterior foyer doors are offset from each other. Doors and walls along the line of security screening meet requirements of UL 742, "Standard for Safety: Bullet-Resisting Equipment".</t>
  </si>
  <si>
    <t xml:space="preserve"> Main office, Lobby, and Reception Area</t>
  </si>
  <si>
    <t>The gym has separate, secure entrances for school use and after-hours activates. Gym users do not have uncontrollable access to the rest of the school.</t>
  </si>
  <si>
    <t>Building  Notification System</t>
  </si>
  <si>
    <t>A basic security alarm system is installed throughout hallways, administrative offices, exit doors, and rooms containing high-value property such as computers, shop equipment, laboratory supplies, and musical instruments.</t>
  </si>
  <si>
    <r>
      <t xml:space="preserve">As a requirement of this application, each school seeking funding must complete an evaluation utilizing the Safe Schools Checklist below. </t>
    </r>
    <r>
      <rPr>
        <b/>
        <i/>
        <u/>
        <sz val="14"/>
        <color rgb="FFFF0000"/>
        <rFont val="Calibri"/>
        <family val="2"/>
      </rPr>
      <t>This evaluation must be completed under the supervision of a local law enforcement representative.</t>
    </r>
    <r>
      <rPr>
        <b/>
        <i/>
        <sz val="14"/>
        <color theme="1"/>
        <rFont val="Calibri"/>
        <family val="2"/>
      </rPr>
      <t xml:space="preserve"> This shortened checklist utilizes key questions from the longer National Clearinghouse for Educational Facilities Checklist. If awarded the applicant will be required to submit the full checklist prior to final reimbursement. </t>
    </r>
  </si>
  <si>
    <t>Name of Law Enforcement Official Assisting with Assessment:</t>
  </si>
  <si>
    <t>The numbers in this shortened Safe Schools Checklist correspond to the full NCEF Safe Schools Facilities checklist. This assessment must be completed electronically and submitted as an excel file to Schoolsecuritygrant@ct.gov and in hard copy with your application.</t>
  </si>
  <si>
    <t>This shortened checklist is required for all schools being applied for under this grant program. A new document is required for each school.</t>
  </si>
  <si>
    <r>
      <rPr>
        <b/>
        <u/>
        <sz val="14"/>
        <color theme="1"/>
        <rFont val="Calibri"/>
        <family val="2"/>
      </rPr>
      <t>ENTER</t>
    </r>
    <r>
      <rPr>
        <sz val="14"/>
        <color theme="1"/>
        <rFont val="Calibri"/>
        <family val="2"/>
      </rPr>
      <t xml:space="preserve"> information into the data-block on the top of the page. This must be filled out in its entirety for each school. Failure to do so may disqualify your application. </t>
    </r>
  </si>
  <si>
    <t>In high threat areas, vehicle entry beyond checkpoints can be controlled, permitting entry by only one vehicle at a time.</t>
  </si>
  <si>
    <t>The media center, if jointly used by the school and the community, has separate and secure access for school use and after-hours activities, restricting access to other areas of the school.</t>
  </si>
  <si>
    <t>The facility has the necessary transmitters, receivers and repeaters to ensure radio communication by EMS personnel everywhere in the building.</t>
  </si>
  <si>
    <t>The telephone system has uninterruptible power supply (UPS).</t>
  </si>
  <si>
    <t>Cameras  have an uninterruptible power supply and  are connected to the building emergency power supply.</t>
  </si>
  <si>
    <t>2018 School Security Competitive Grant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</si>
</sst>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32" x14ac:knownFonts="1">
    <font>
      <sz val="11"/>
      <color theme="1"/>
      <name val="Calibri"/>
      <family val="2"/>
    </font>
    <font>
      <b/>
      <sz val="11"/>
      <color theme="1"/>
      <name val="Calibri"/>
      <family val="2"/>
    </font>
    <font>
      <sz val="11"/>
      <color theme="0"/>
      <name val="Calibri"/>
      <family val="2"/>
    </font>
    <font>
      <b/>
      <sz val="20"/>
      <color theme="1"/>
      <name val="Calibri"/>
      <family val="2"/>
    </font>
    <font>
      <b/>
      <sz val="14"/>
      <color theme="1"/>
      <name val="Calibri"/>
      <family val="2"/>
    </font>
    <font>
      <b/>
      <i/>
      <sz val="14"/>
      <color theme="1"/>
      <name val="Calibri"/>
      <family val="2"/>
    </font>
    <font>
      <sz val="14"/>
      <color theme="1"/>
      <name val="Calibri"/>
      <family val="2"/>
    </font>
    <font>
      <b/>
      <u/>
      <sz val="14"/>
      <color theme="1"/>
      <name val="Calibri"/>
      <family val="2"/>
    </font>
    <font>
      <i/>
      <sz val="14"/>
      <color theme="1"/>
      <name val="Calibri"/>
      <family val="2"/>
    </font>
    <font>
      <b/>
      <sz val="12"/>
      <color theme="1"/>
      <name val="Calibri"/>
      <family val="2"/>
    </font>
    <font>
      <b/>
      <sz val="11"/>
      <color theme="0"/>
      <name val="Calibri"/>
      <family val="2"/>
      <scheme val="minor"/>
    </font>
    <font>
      <sz val="11"/>
      <color rgb="FFFF0000"/>
      <name val="Calibri"/>
      <family val="2"/>
      <scheme val="minor"/>
    </font>
    <font>
      <sz val="11"/>
      <color theme="0"/>
      <name val="Calibri"/>
      <family val="2"/>
      <scheme val="minor"/>
    </font>
    <font>
      <b/>
      <sz val="18"/>
      <color theme="0"/>
      <name val="Arial"/>
      <family val="2"/>
    </font>
    <font>
      <sz val="18"/>
      <color theme="0"/>
      <name val="Calibri"/>
      <family val="2"/>
      <scheme val="minor"/>
    </font>
    <font>
      <sz val="18"/>
      <color theme="1"/>
      <name val="Calibri"/>
      <family val="2"/>
      <scheme val="minor"/>
    </font>
    <font>
      <sz val="11"/>
      <name val="Calibri"/>
      <family val="2"/>
      <scheme val="minor"/>
    </font>
    <font>
      <b/>
      <sz val="14"/>
      <color theme="0"/>
      <name val="Calibri"/>
      <family val="2"/>
    </font>
    <font>
      <b/>
      <sz val="24"/>
      <color theme="0"/>
      <name val="Calibri"/>
      <family val="2"/>
    </font>
    <font>
      <b/>
      <u/>
      <sz val="24"/>
      <color theme="0"/>
      <name val="Calibri"/>
      <family val="2"/>
    </font>
    <font>
      <b/>
      <sz val="16"/>
      <color theme="1"/>
      <name val="Calibri"/>
      <family val="2"/>
    </font>
    <font>
      <b/>
      <sz val="14"/>
      <color theme="1"/>
      <name val="Calibri"/>
      <family val="2"/>
      <scheme val="minor"/>
    </font>
    <font>
      <u/>
      <sz val="11"/>
      <color theme="1"/>
      <name val="Calibri"/>
      <family val="2"/>
    </font>
    <font>
      <b/>
      <u/>
      <sz val="11"/>
      <color theme="1"/>
      <name val="Calibri"/>
      <family val="2"/>
    </font>
    <font>
      <b/>
      <i/>
      <sz val="14"/>
      <color theme="0"/>
      <name val="Calibri"/>
      <family val="2"/>
    </font>
    <font>
      <b/>
      <sz val="14"/>
      <name val="Calibri"/>
      <family val="2"/>
    </font>
    <font>
      <b/>
      <i/>
      <u/>
      <sz val="14"/>
      <color rgb="FFFF0000"/>
      <name val="Calibri"/>
      <family val="2"/>
    </font>
    <font>
      <b/>
      <sz val="18"/>
      <color theme="0"/>
      <name val="Calibri"/>
      <family val="2"/>
    </font>
    <font>
      <sz val="10"/>
      <color theme="1"/>
      <name val="Calibri"/>
      <family val="2"/>
      <scheme val="minor"/>
    </font>
    <font>
      <sz val="11"/>
      <name val="Calibri"/>
      <family val="2"/>
    </font>
    <font>
      <b/>
      <sz val="18"/>
      <color theme="1"/>
      <name val="Calibri"/>
      <family val="2"/>
    </font>
    <font>
      <sz val="18"/>
      <color theme="1"/>
      <name val="Calibri"/>
      <family val="2"/>
    </font>
  </fonts>
  <fills count="10">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3"/>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thin">
        <color indexed="64"/>
      </top>
      <bottom style="thin">
        <color indexed="64"/>
      </bottom>
      <diagonal/>
    </border>
    <border>
      <left/>
      <right style="medium">
        <color theme="0"/>
      </right>
      <top/>
      <bottom style="thin">
        <color indexed="64"/>
      </bottom>
      <diagonal/>
    </border>
    <border>
      <left/>
      <right style="medium">
        <color theme="0"/>
      </right>
      <top style="thin">
        <color indexed="64"/>
      </top>
      <bottom style="thin">
        <color indexed="64"/>
      </bottom>
      <diagonal/>
    </border>
    <border>
      <left style="medium">
        <color theme="0"/>
      </left>
      <right/>
      <top/>
      <bottom/>
      <diagonal/>
    </border>
    <border>
      <left/>
      <right style="medium">
        <color indexed="64"/>
      </right>
      <top/>
      <bottom/>
      <diagonal/>
    </border>
    <border>
      <left/>
      <right style="medium">
        <color theme="0"/>
      </right>
      <top/>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right style="medium">
        <color theme="0"/>
      </right>
      <top style="medium">
        <color theme="0"/>
      </top>
      <bottom style="medium">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thin">
        <color theme="3"/>
      </left>
      <right style="medium">
        <color theme="3"/>
      </right>
      <top style="medium">
        <color theme="3"/>
      </top>
      <bottom style="thin">
        <color theme="3"/>
      </bottom>
      <diagonal/>
    </border>
    <border>
      <left style="thin">
        <color theme="3"/>
      </left>
      <right style="medium">
        <color theme="3"/>
      </right>
      <top style="thin">
        <color theme="3"/>
      </top>
      <bottom style="medium">
        <color theme="3"/>
      </bottom>
      <diagonal/>
    </border>
    <border>
      <left style="medium">
        <color theme="0"/>
      </left>
      <right/>
      <top/>
      <bottom style="thin">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s>
  <cellStyleXfs count="1">
    <xf numFmtId="0" fontId="0" fillId="0" borderId="0"/>
  </cellStyleXfs>
  <cellXfs count="118">
    <xf numFmtId="0" fontId="0" fillId="0" borderId="0" xfId="0"/>
    <xf numFmtId="0" fontId="0" fillId="0" borderId="0" xfId="0" applyAlignment="1">
      <alignment wrapText="1"/>
    </xf>
    <xf numFmtId="0" fontId="0" fillId="0" borderId="0" xfId="0" applyAlignment="1">
      <alignment horizontal="left"/>
    </xf>
    <xf numFmtId="0" fontId="3" fillId="0" borderId="0" xfId="0" applyFont="1" applyAlignment="1"/>
    <xf numFmtId="0" fontId="9" fillId="4" borderId="1"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10" fillId="2" borderId="9" xfId="0" applyFont="1" applyFill="1" applyBorder="1" applyAlignment="1">
      <alignment horizontal="center"/>
    </xf>
    <xf numFmtId="0" fontId="10" fillId="2" borderId="0"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0" fillId="6" borderId="12" xfId="0" applyFill="1" applyBorder="1"/>
    <xf numFmtId="0" fontId="0" fillId="4" borderId="13" xfId="0" applyFill="1" applyBorder="1" applyProtection="1">
      <protection locked="0"/>
    </xf>
    <xf numFmtId="0" fontId="0" fillId="6" borderId="13" xfId="0" applyFill="1" applyBorder="1" applyProtection="1"/>
    <xf numFmtId="0" fontId="0" fillId="6" borderId="14" xfId="0" applyFill="1" applyBorder="1"/>
    <xf numFmtId="0" fontId="0" fillId="6" borderId="15" xfId="0" applyFill="1" applyBorder="1"/>
    <xf numFmtId="0" fontId="11" fillId="6" borderId="12" xfId="0" applyFont="1" applyFill="1" applyBorder="1"/>
    <xf numFmtId="0" fontId="11" fillId="6" borderId="16" xfId="0" applyFont="1" applyFill="1" applyBorder="1"/>
    <xf numFmtId="0" fontId="0" fillId="6" borderId="17" xfId="0" applyFill="1" applyBorder="1" applyProtection="1"/>
    <xf numFmtId="0" fontId="0" fillId="6" borderId="18" xfId="0" applyFill="1" applyBorder="1"/>
    <xf numFmtId="0" fontId="14" fillId="2" borderId="19" xfId="0" applyFont="1" applyFill="1" applyBorder="1"/>
    <xf numFmtId="0" fontId="15" fillId="2" borderId="20" xfId="0" applyFont="1" applyFill="1" applyBorder="1"/>
    <xf numFmtId="0" fontId="14" fillId="2" borderId="20" xfId="0" applyFont="1" applyFill="1" applyBorder="1"/>
    <xf numFmtId="0" fontId="14" fillId="2" borderId="21" xfId="0" applyFont="1" applyFill="1" applyBorder="1"/>
    <xf numFmtId="0" fontId="16" fillId="2" borderId="0" xfId="0" applyFont="1" applyFill="1"/>
    <xf numFmtId="0" fontId="12" fillId="2" borderId="0" xfId="0" applyFont="1" applyFill="1" applyAlignment="1">
      <alignment horizontal="right"/>
    </xf>
    <xf numFmtId="0" fontId="0" fillId="7" borderId="0" xfId="0" applyFill="1"/>
    <xf numFmtId="0" fontId="5" fillId="0" borderId="0" xfId="0" applyFont="1" applyAlignment="1">
      <alignment vertical="top" wrapText="1"/>
    </xf>
    <xf numFmtId="0" fontId="21" fillId="4" borderId="2" xfId="0" applyFont="1" applyFill="1" applyBorder="1" applyAlignment="1" applyProtection="1">
      <alignment horizontal="left"/>
      <protection locked="0"/>
    </xf>
    <xf numFmtId="0" fontId="21" fillId="4" borderId="7" xfId="0" applyFont="1" applyFill="1" applyBorder="1" applyAlignment="1" applyProtection="1">
      <alignment horizontal="left"/>
      <protection locked="0"/>
    </xf>
    <xf numFmtId="15" fontId="21" fillId="4" borderId="4" xfId="0" applyNumberFormat="1" applyFont="1" applyFill="1" applyBorder="1" applyAlignment="1" applyProtection="1">
      <alignment horizontal="left"/>
      <protection locked="0"/>
    </xf>
    <xf numFmtId="15" fontId="21" fillId="4" borderId="8" xfId="0" applyNumberFormat="1" applyFont="1" applyFill="1" applyBorder="1" applyAlignment="1" applyProtection="1">
      <alignment horizontal="left"/>
      <protection locked="0"/>
    </xf>
    <xf numFmtId="0" fontId="21" fillId="4" borderId="4" xfId="0" applyNumberFormat="1" applyFont="1" applyFill="1" applyBorder="1" applyAlignment="1" applyProtection="1">
      <alignment horizontal="left"/>
      <protection locked="0"/>
    </xf>
    <xf numFmtId="0" fontId="22" fillId="0" borderId="0" xfId="0" applyFont="1"/>
    <xf numFmtId="0" fontId="23" fillId="0" borderId="0" xfId="0" applyFont="1"/>
    <xf numFmtId="0" fontId="0" fillId="7" borderId="0" xfId="0" applyFill="1" applyAlignment="1">
      <alignment wrapText="1"/>
    </xf>
    <xf numFmtId="0" fontId="24" fillId="8" borderId="24" xfId="0" applyFont="1" applyFill="1" applyBorder="1" applyAlignment="1">
      <alignment horizontal="left" wrapText="1"/>
    </xf>
    <xf numFmtId="0" fontId="4" fillId="0" borderId="22" xfId="0" applyFont="1" applyBorder="1" applyAlignment="1">
      <alignment horizontal="left" vertical="center" wrapText="1"/>
    </xf>
    <xf numFmtId="0" fontId="24" fillId="8" borderId="22" xfId="0" applyFont="1" applyFill="1" applyBorder="1" applyAlignment="1">
      <alignment horizontal="left" vertical="center" wrapText="1"/>
    </xf>
    <xf numFmtId="0" fontId="17" fillId="8" borderId="22" xfId="0" applyFont="1" applyFill="1" applyBorder="1" applyAlignment="1">
      <alignment horizontal="left" vertical="center" wrapText="1"/>
    </xf>
    <xf numFmtId="2" fontId="17" fillId="8" borderId="22" xfId="0" applyNumberFormat="1" applyFont="1" applyFill="1" applyBorder="1" applyAlignment="1">
      <alignment horizontal="left" vertical="center" wrapText="1"/>
    </xf>
    <xf numFmtId="15" fontId="21" fillId="4" borderId="8" xfId="0" applyNumberFormat="1" applyFont="1" applyFill="1" applyBorder="1" applyAlignment="1" applyProtection="1">
      <protection locked="0"/>
    </xf>
    <xf numFmtId="0" fontId="21" fillId="4" borderId="2" xfId="0" applyFont="1" applyFill="1" applyBorder="1" applyAlignment="1" applyProtection="1">
      <protection locked="0"/>
    </xf>
    <xf numFmtId="0" fontId="21" fillId="4" borderId="7" xfId="0" applyFont="1" applyFill="1" applyBorder="1" applyAlignment="1" applyProtection="1">
      <protection locked="0"/>
    </xf>
    <xf numFmtId="14" fontId="21" fillId="4" borderId="2" xfId="0" applyNumberFormat="1" applyFont="1" applyFill="1" applyBorder="1" applyAlignment="1" applyProtection="1">
      <alignment horizontal="left"/>
      <protection locked="0"/>
    </xf>
    <xf numFmtId="0" fontId="21" fillId="5" borderId="2" xfId="0" applyFont="1" applyFill="1" applyBorder="1" applyAlignment="1" applyProtection="1">
      <protection locked="0"/>
    </xf>
    <xf numFmtId="0" fontId="21" fillId="5" borderId="36" xfId="0" applyFont="1" applyFill="1" applyBorder="1"/>
    <xf numFmtId="0" fontId="21" fillId="5" borderId="2" xfId="0" applyFont="1" applyFill="1" applyBorder="1"/>
    <xf numFmtId="0" fontId="21" fillId="5" borderId="6" xfId="0" applyFont="1" applyFill="1" applyBorder="1"/>
    <xf numFmtId="0" fontId="21" fillId="5" borderId="4" xfId="0" applyFont="1" applyFill="1" applyBorder="1"/>
    <xf numFmtId="0" fontId="0" fillId="0" borderId="22" xfId="0" applyFont="1" applyBorder="1"/>
    <xf numFmtId="0" fontId="28" fillId="7" borderId="22" xfId="0" applyFont="1" applyFill="1" applyBorder="1" applyAlignment="1" applyProtection="1">
      <alignment horizontal="left"/>
      <protection locked="0"/>
    </xf>
    <xf numFmtId="0" fontId="0" fillId="0" borderId="22" xfId="0" applyBorder="1"/>
    <xf numFmtId="0" fontId="0" fillId="0" borderId="22" xfId="0" applyFont="1" applyFill="1" applyBorder="1"/>
    <xf numFmtId="0" fontId="29" fillId="0" borderId="0" xfId="0" applyFont="1" applyAlignment="1">
      <alignment wrapText="1"/>
    </xf>
    <xf numFmtId="0" fontId="2" fillId="7" borderId="0" xfId="0" applyFont="1" applyFill="1" applyAlignment="1">
      <alignment wrapText="1"/>
    </xf>
    <xf numFmtId="0" fontId="24" fillId="8" borderId="24" xfId="0" applyFont="1" applyFill="1" applyBorder="1" applyAlignment="1">
      <alignment horizontal="center" wrapText="1"/>
    </xf>
    <xf numFmtId="0" fontId="30" fillId="9" borderId="22" xfId="0" applyFont="1" applyFill="1" applyBorder="1" applyAlignment="1" applyProtection="1">
      <alignment horizontal="center" vertical="center" wrapText="1"/>
      <protection locked="0"/>
    </xf>
    <xf numFmtId="0" fontId="30" fillId="8" borderId="22" xfId="0" applyFont="1" applyFill="1" applyBorder="1" applyAlignment="1" applyProtection="1">
      <alignment horizontal="center" vertical="center" wrapText="1"/>
      <protection locked="0"/>
    </xf>
    <xf numFmtId="0" fontId="27" fillId="8" borderId="22" xfId="0" applyFont="1" applyFill="1" applyBorder="1" applyAlignment="1" applyProtection="1">
      <alignment horizontal="center" vertical="center" wrapText="1"/>
      <protection locked="0"/>
    </xf>
    <xf numFmtId="0" fontId="31" fillId="0" borderId="0" xfId="0" applyFont="1"/>
    <xf numFmtId="0" fontId="6" fillId="7" borderId="1" xfId="0" applyFont="1" applyFill="1" applyBorder="1" applyAlignment="1">
      <alignment horizontal="left" vertical="top" wrapText="1"/>
    </xf>
    <xf numFmtId="0" fontId="4" fillId="7" borderId="1" xfId="0" applyFont="1" applyFill="1" applyBorder="1" applyAlignment="1">
      <alignment horizontal="center" vertical="top"/>
    </xf>
    <xf numFmtId="0" fontId="4" fillId="7" borderId="1" xfId="0" applyFont="1" applyFill="1" applyBorder="1" applyAlignment="1">
      <alignment horizontal="left" vertical="top" wrapText="1"/>
    </xf>
    <xf numFmtId="0" fontId="6" fillId="7" borderId="0" xfId="0" applyFont="1" applyFill="1" applyAlignment="1">
      <alignment horizontal="left" vertical="top" wrapText="1"/>
    </xf>
    <xf numFmtId="0" fontId="4" fillId="7" borderId="0" xfId="0" applyFont="1" applyFill="1" applyAlignment="1">
      <alignment horizontal="center" vertical="top"/>
    </xf>
    <xf numFmtId="0" fontId="3" fillId="3" borderId="0" xfId="0" applyFont="1" applyFill="1" applyAlignment="1">
      <alignment horizontal="center" wrapText="1"/>
    </xf>
    <xf numFmtId="0" fontId="3" fillId="3" borderId="0" xfId="0" applyFont="1" applyFill="1" applyAlignment="1">
      <alignment horizontal="center"/>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5" xfId="0" applyFont="1" applyFill="1" applyBorder="1" applyAlignment="1">
      <alignment horizontal="center" vertical="top" wrapText="1"/>
    </xf>
    <xf numFmtId="0" fontId="5" fillId="0" borderId="0" xfId="0" applyFont="1" applyAlignment="1">
      <alignment horizontal="center" vertical="top" wrapText="1"/>
    </xf>
    <xf numFmtId="0" fontId="19" fillId="8" borderId="22" xfId="0" applyFont="1" applyFill="1" applyBorder="1" applyAlignment="1">
      <alignment horizontal="center"/>
    </xf>
    <xf numFmtId="0" fontId="18" fillId="8" borderId="23" xfId="0" applyFont="1" applyFill="1" applyBorder="1" applyAlignment="1">
      <alignment horizontal="center"/>
    </xf>
    <xf numFmtId="0" fontId="4" fillId="0" borderId="22"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4" xfId="0" applyFont="1" applyBorder="1" applyAlignment="1">
      <alignment horizontal="left" vertical="center" wrapText="1"/>
    </xf>
    <xf numFmtId="0" fontId="5" fillId="0" borderId="27" xfId="0" applyFont="1" applyBorder="1" applyAlignment="1">
      <alignment horizontal="left" vertical="center" wrapText="1"/>
    </xf>
    <xf numFmtId="0" fontId="5" fillId="0" borderId="22"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5" xfId="0" applyFont="1" applyBorder="1" applyAlignment="1">
      <alignment horizontal="left" vertical="center" wrapText="1"/>
    </xf>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24" fillId="8" borderId="24" xfId="0" applyFont="1" applyFill="1" applyBorder="1" applyAlignment="1">
      <alignment wrapText="1"/>
    </xf>
    <xf numFmtId="0" fontId="24" fillId="8" borderId="22" xfId="0" applyFont="1" applyFill="1" applyBorder="1" applyAlignment="1">
      <alignment horizontal="left" vertical="center" wrapText="1"/>
    </xf>
    <xf numFmtId="0" fontId="20" fillId="0" borderId="27" xfId="0" applyFont="1" applyBorder="1" applyAlignment="1">
      <alignment horizontal="right" vertical="center" wrapText="1"/>
    </xf>
    <xf numFmtId="0" fontId="20" fillId="0" borderId="22" xfId="0" applyFont="1" applyBorder="1" applyAlignment="1">
      <alignment horizontal="right" vertical="center" wrapText="1"/>
    </xf>
    <xf numFmtId="0" fontId="20" fillId="0" borderId="25" xfId="0" applyFont="1" applyBorder="1" applyAlignment="1">
      <alignment horizontal="right" vertical="center" wrapText="1"/>
    </xf>
    <xf numFmtId="0" fontId="20" fillId="0" borderId="26" xfId="0" applyFont="1" applyBorder="1" applyAlignment="1">
      <alignment horizontal="right" vertical="center" wrapText="1"/>
    </xf>
    <xf numFmtId="0" fontId="20" fillId="0" borderId="29" xfId="0" applyFont="1" applyBorder="1" applyAlignment="1">
      <alignment horizontal="right" vertical="center" wrapText="1"/>
    </xf>
    <xf numFmtId="0" fontId="20" fillId="0" borderId="30" xfId="0" applyFont="1" applyBorder="1" applyAlignment="1">
      <alignment horizontal="right" vertical="center" wrapText="1"/>
    </xf>
    <xf numFmtId="0" fontId="17" fillId="8" borderId="22" xfId="0" applyFont="1" applyFill="1" applyBorder="1" applyAlignment="1">
      <alignment horizontal="left" vertical="center" wrapText="1"/>
    </xf>
    <xf numFmtId="0" fontId="4" fillId="0" borderId="22" xfId="0" applyFont="1" applyBorder="1" applyAlignment="1">
      <alignment horizontal="left" vertical="top" wrapText="1"/>
    </xf>
    <xf numFmtId="0" fontId="4" fillId="0" borderId="22" xfId="0" applyFont="1" applyBorder="1" applyAlignment="1">
      <alignment horizontal="left" vertical="center"/>
    </xf>
    <xf numFmtId="0" fontId="25" fillId="0" borderId="22" xfId="0" applyFont="1" applyBorder="1" applyAlignment="1">
      <alignment horizontal="left" vertical="center" wrapText="1"/>
    </xf>
    <xf numFmtId="0" fontId="9" fillId="9" borderId="26" xfId="0" applyFont="1" applyFill="1" applyBorder="1" applyAlignment="1" applyProtection="1">
      <alignment horizontal="left" vertical="center" wrapText="1"/>
      <protection locked="0"/>
    </xf>
    <xf numFmtId="0" fontId="9" fillId="9" borderId="34" xfId="0" applyFont="1" applyFill="1" applyBorder="1" applyAlignment="1" applyProtection="1">
      <alignment horizontal="left" vertical="center" wrapText="1"/>
      <protection locked="0"/>
    </xf>
    <xf numFmtId="0" fontId="9" fillId="9" borderId="22" xfId="0" applyFont="1" applyFill="1" applyBorder="1" applyAlignment="1" applyProtection="1">
      <alignment horizontal="left" vertical="center" wrapText="1"/>
      <protection locked="0"/>
    </xf>
    <xf numFmtId="0" fontId="9" fillId="9" borderId="28" xfId="0" applyFont="1" applyFill="1" applyBorder="1" applyAlignment="1" applyProtection="1">
      <alignment horizontal="left" vertical="center" wrapText="1"/>
      <protection locked="0"/>
    </xf>
    <xf numFmtId="164" fontId="9" fillId="9" borderId="22" xfId="0" applyNumberFormat="1" applyFont="1" applyFill="1" applyBorder="1" applyAlignment="1" applyProtection="1">
      <alignment horizontal="left" vertical="center" wrapText="1"/>
      <protection locked="0"/>
    </xf>
    <xf numFmtId="164" fontId="9" fillId="9" borderId="28" xfId="0" applyNumberFormat="1" applyFont="1" applyFill="1" applyBorder="1" applyAlignment="1" applyProtection="1">
      <alignment horizontal="left" vertical="center" wrapText="1"/>
      <protection locked="0"/>
    </xf>
    <xf numFmtId="14" fontId="9" fillId="9" borderId="22" xfId="0" applyNumberFormat="1" applyFont="1" applyFill="1" applyBorder="1" applyAlignment="1" applyProtection="1">
      <alignment horizontal="left" vertical="center" wrapText="1"/>
      <protection locked="0"/>
    </xf>
    <xf numFmtId="14" fontId="9" fillId="9" borderId="28" xfId="0" applyNumberFormat="1" applyFont="1" applyFill="1" applyBorder="1" applyAlignment="1" applyProtection="1">
      <alignment horizontal="left" vertical="center" wrapText="1"/>
      <protection locked="0"/>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9" fillId="9" borderId="26" xfId="0" applyFont="1" applyFill="1" applyBorder="1" applyAlignment="1" applyProtection="1">
      <alignment horizontal="left" vertical="center"/>
      <protection locked="0"/>
    </xf>
    <xf numFmtId="0" fontId="9" fillId="7" borderId="30" xfId="0" applyFont="1" applyFill="1" applyBorder="1" applyAlignment="1">
      <alignment horizontal="left" vertical="center" wrapText="1"/>
    </xf>
    <xf numFmtId="0" fontId="4" fillId="0" borderId="26" xfId="0" applyFont="1" applyBorder="1" applyAlignment="1">
      <alignment horizontal="right" vertical="center" wrapText="1"/>
    </xf>
    <xf numFmtId="0" fontId="4" fillId="0" borderId="22" xfId="0" applyFont="1" applyBorder="1" applyAlignment="1">
      <alignment horizontal="right" vertical="center" wrapText="1"/>
    </xf>
    <xf numFmtId="0" fontId="13" fillId="8" borderId="40" xfId="0" applyFont="1" applyFill="1" applyBorder="1" applyAlignment="1">
      <alignment horizontal="center"/>
    </xf>
    <xf numFmtId="0" fontId="13" fillId="8" borderId="41" xfId="0" applyFont="1" applyFill="1" applyBorder="1" applyAlignment="1">
      <alignment horizontal="center"/>
    </xf>
    <xf numFmtId="0" fontId="13" fillId="8" borderId="42" xfId="0" applyFont="1" applyFill="1" applyBorder="1" applyAlignment="1">
      <alignment horizontal="center"/>
    </xf>
    <xf numFmtId="0" fontId="27" fillId="8" borderId="37" xfId="0" applyFont="1" applyFill="1" applyBorder="1" applyAlignment="1">
      <alignment horizontal="center"/>
    </xf>
    <xf numFmtId="0" fontId="27" fillId="8" borderId="38" xfId="0" applyFont="1" applyFill="1" applyBorder="1" applyAlignment="1">
      <alignment horizontal="center"/>
    </xf>
    <xf numFmtId="0" fontId="27" fillId="8" borderId="39"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17</xdr:row>
      <xdr:rowOff>45920</xdr:rowOff>
    </xdr:from>
    <xdr:to>
      <xdr:col>8</xdr:col>
      <xdr:colOff>66675</xdr:colOff>
      <xdr:row>21</xdr:row>
      <xdr:rowOff>76317</xdr:rowOff>
    </xdr:to>
    <xdr:pic>
      <xdr:nvPicPr>
        <xdr:cNvPr id="2" name="Picture 1" descr="Checklist.png"/>
        <xdr:cNvPicPr>
          <a:picLocks noChangeAspect="1"/>
        </xdr:cNvPicPr>
      </xdr:nvPicPr>
      <xdr:blipFill>
        <a:blip xmlns:r="http://schemas.openxmlformats.org/officeDocument/2006/relationships" r:embed="rId1" cstate="print"/>
        <a:stretch>
          <a:fillRect/>
        </a:stretch>
      </xdr:blipFill>
      <xdr:spPr>
        <a:xfrm>
          <a:off x="3162300" y="4360745"/>
          <a:ext cx="1647825" cy="792397"/>
        </a:xfrm>
        <a:prstGeom prst="rect">
          <a:avLst/>
        </a:prstGeom>
      </xdr:spPr>
    </xdr:pic>
    <xdr:clientData/>
  </xdr:twoCellAnchor>
  <xdr:twoCellAnchor editAs="oneCell">
    <xdr:from>
      <xdr:col>1</xdr:col>
      <xdr:colOff>438150</xdr:colOff>
      <xdr:row>10</xdr:row>
      <xdr:rowOff>57151</xdr:rowOff>
    </xdr:from>
    <xdr:to>
      <xdr:col>7</xdr:col>
      <xdr:colOff>556724</xdr:colOff>
      <xdr:row>13</xdr:row>
      <xdr:rowOff>9526</xdr:rowOff>
    </xdr:to>
    <xdr:pic>
      <xdr:nvPicPr>
        <xdr:cNvPr id="5" name="Picture 4" descr="Enable.png"/>
        <xdr:cNvPicPr>
          <a:picLocks noChangeAspect="1"/>
        </xdr:cNvPicPr>
      </xdr:nvPicPr>
      <xdr:blipFill>
        <a:blip xmlns:r="http://schemas.openxmlformats.org/officeDocument/2006/relationships" r:embed="rId2" cstate="print"/>
        <a:stretch>
          <a:fillRect/>
        </a:stretch>
      </xdr:blipFill>
      <xdr:spPr>
        <a:xfrm>
          <a:off x="733425" y="2771776"/>
          <a:ext cx="3776174" cy="666750"/>
        </a:xfrm>
        <a:prstGeom prst="rect">
          <a:avLst/>
        </a:prstGeom>
      </xdr:spPr>
    </xdr:pic>
    <xdr:clientData/>
  </xdr:twoCellAnchor>
  <xdr:twoCellAnchor editAs="oneCell">
    <xdr:from>
      <xdr:col>8</xdr:col>
      <xdr:colOff>514350</xdr:colOff>
      <xdr:row>8</xdr:row>
      <xdr:rowOff>38101</xdr:rowOff>
    </xdr:from>
    <xdr:to>
      <xdr:col>12</xdr:col>
      <xdr:colOff>494111</xdr:colOff>
      <xdr:row>16</xdr:row>
      <xdr:rowOff>169447</xdr:rowOff>
    </xdr:to>
    <xdr:pic>
      <xdr:nvPicPr>
        <xdr:cNvPr id="6" name="Picture 5" descr="enablemacro.png"/>
        <xdr:cNvPicPr>
          <a:picLocks noChangeAspect="1"/>
        </xdr:cNvPicPr>
      </xdr:nvPicPr>
      <xdr:blipFill>
        <a:blip xmlns:r="http://schemas.openxmlformats.org/officeDocument/2006/relationships" r:embed="rId3" cstate="print"/>
        <a:stretch>
          <a:fillRect/>
        </a:stretch>
      </xdr:blipFill>
      <xdr:spPr>
        <a:xfrm>
          <a:off x="5257800" y="2638426"/>
          <a:ext cx="2418161" cy="2036346"/>
        </a:xfrm>
        <a:prstGeom prst="rect">
          <a:avLst/>
        </a:prstGeom>
      </xdr:spPr>
    </xdr:pic>
    <xdr:clientData/>
  </xdr:twoCellAnchor>
  <xdr:twoCellAnchor editAs="oneCell">
    <xdr:from>
      <xdr:col>1</xdr:col>
      <xdr:colOff>190501</xdr:colOff>
      <xdr:row>37</xdr:row>
      <xdr:rowOff>85332</xdr:rowOff>
    </xdr:from>
    <xdr:to>
      <xdr:col>12</xdr:col>
      <xdr:colOff>323850</xdr:colOff>
      <xdr:row>39</xdr:row>
      <xdr:rowOff>84585</xdr:rowOff>
    </xdr:to>
    <xdr:pic>
      <xdr:nvPicPr>
        <xdr:cNvPr id="4" name="Picture 3"/>
        <xdr:cNvPicPr>
          <a:picLocks noChangeAspect="1"/>
        </xdr:cNvPicPr>
      </xdr:nvPicPr>
      <xdr:blipFill>
        <a:blip xmlns:r="http://schemas.openxmlformats.org/officeDocument/2006/relationships" r:embed="rId4"/>
        <a:stretch>
          <a:fillRect/>
        </a:stretch>
      </xdr:blipFill>
      <xdr:spPr>
        <a:xfrm>
          <a:off x="666751" y="8210157"/>
          <a:ext cx="6838949" cy="380253"/>
        </a:xfrm>
        <a:prstGeom prst="rect">
          <a:avLst/>
        </a:prstGeom>
      </xdr:spPr>
    </xdr:pic>
    <xdr:clientData/>
  </xdr:twoCellAnchor>
  <xdr:twoCellAnchor editAs="oneCell">
    <xdr:from>
      <xdr:col>1</xdr:col>
      <xdr:colOff>114301</xdr:colOff>
      <xdr:row>26</xdr:row>
      <xdr:rowOff>23197</xdr:rowOff>
    </xdr:from>
    <xdr:to>
      <xdr:col>12</xdr:col>
      <xdr:colOff>590551</xdr:colOff>
      <xdr:row>31</xdr:row>
      <xdr:rowOff>133136</xdr:rowOff>
    </xdr:to>
    <xdr:pic>
      <xdr:nvPicPr>
        <xdr:cNvPr id="8" name="Picture 7"/>
        <xdr:cNvPicPr>
          <a:picLocks noChangeAspect="1"/>
        </xdr:cNvPicPr>
      </xdr:nvPicPr>
      <xdr:blipFill>
        <a:blip xmlns:r="http://schemas.openxmlformats.org/officeDocument/2006/relationships" r:embed="rId5"/>
        <a:stretch>
          <a:fillRect/>
        </a:stretch>
      </xdr:blipFill>
      <xdr:spPr>
        <a:xfrm>
          <a:off x="590551" y="6052522"/>
          <a:ext cx="7181850" cy="10624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203"/>
  <sheetViews>
    <sheetView tabSelected="1" zoomScaleNormal="100" workbookViewId="0">
      <selection activeCell="R12" sqref="R12"/>
    </sheetView>
  </sheetViews>
  <sheetFormatPr defaultRowHeight="15" x14ac:dyDescent="0.25"/>
  <cols>
    <col min="1" max="1" width="7.140625" customWidth="1"/>
    <col min="13" max="13" width="11.140625" customWidth="1"/>
  </cols>
  <sheetData>
    <row r="1" spans="1:28" ht="54.75" customHeight="1" x14ac:dyDescent="0.4">
      <c r="A1" s="65" t="s">
        <v>181</v>
      </c>
      <c r="B1" s="66"/>
      <c r="C1" s="66"/>
      <c r="D1" s="66"/>
      <c r="E1" s="66"/>
      <c r="F1" s="66"/>
      <c r="G1" s="66"/>
      <c r="H1" s="66"/>
      <c r="I1" s="66"/>
      <c r="J1" s="66"/>
      <c r="K1" s="66"/>
      <c r="L1" s="66"/>
      <c r="M1" s="66"/>
      <c r="N1" s="25"/>
      <c r="O1" s="25"/>
      <c r="P1" s="25"/>
      <c r="Q1" s="25"/>
      <c r="R1" s="25"/>
      <c r="S1" s="25"/>
      <c r="T1" s="25"/>
      <c r="U1" s="25"/>
      <c r="V1" s="25"/>
      <c r="W1" s="25"/>
      <c r="X1" s="25"/>
      <c r="Y1" s="25"/>
      <c r="Z1" s="25"/>
      <c r="AA1" s="25"/>
      <c r="AB1" s="25"/>
    </row>
    <row r="2" spans="1:28"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spans="1:28" ht="15" customHeight="1" x14ac:dyDescent="0.25">
      <c r="A3" s="64" t="s">
        <v>89</v>
      </c>
      <c r="B3" s="63" t="s">
        <v>239</v>
      </c>
      <c r="C3" s="63"/>
      <c r="D3" s="63"/>
      <c r="E3" s="63"/>
      <c r="F3" s="63"/>
      <c r="G3" s="63"/>
      <c r="H3" s="63"/>
      <c r="I3" s="63"/>
      <c r="J3" s="63"/>
      <c r="K3" s="63"/>
      <c r="L3" s="63"/>
      <c r="M3" s="63"/>
      <c r="N3" s="25"/>
      <c r="O3" s="25"/>
      <c r="P3" s="25"/>
      <c r="Q3" s="25"/>
      <c r="R3" s="25"/>
      <c r="S3" s="25"/>
      <c r="T3" s="25"/>
      <c r="U3" s="25"/>
      <c r="V3" s="25"/>
      <c r="W3" s="25"/>
      <c r="X3" s="25"/>
      <c r="Y3" s="25"/>
      <c r="Z3" s="25"/>
      <c r="AA3" s="25"/>
      <c r="AB3" s="25"/>
    </row>
    <row r="4" spans="1:28" ht="7.5" customHeight="1" x14ac:dyDescent="0.25">
      <c r="A4" s="64"/>
      <c r="B4" s="63"/>
      <c r="C4" s="63"/>
      <c r="D4" s="63"/>
      <c r="E4" s="63"/>
      <c r="F4" s="63"/>
      <c r="G4" s="63"/>
      <c r="H4" s="63"/>
      <c r="I4" s="63"/>
      <c r="J4" s="63"/>
      <c r="K4" s="63"/>
      <c r="L4" s="63"/>
      <c r="M4" s="63"/>
      <c r="N4" s="25"/>
      <c r="O4" s="25"/>
      <c r="P4" s="25"/>
      <c r="Q4" s="25"/>
      <c r="R4" s="25"/>
      <c r="S4" s="25"/>
      <c r="T4" s="25"/>
      <c r="U4" s="25"/>
      <c r="V4" s="25"/>
      <c r="W4" s="25"/>
      <c r="X4" s="25"/>
      <c r="Y4" s="25"/>
      <c r="Z4" s="25"/>
      <c r="AA4" s="25"/>
      <c r="AB4" s="25"/>
    </row>
    <row r="5" spans="1:28" ht="15.75" customHeight="1" x14ac:dyDescent="0.25">
      <c r="A5" s="64"/>
      <c r="B5" s="63"/>
      <c r="C5" s="63"/>
      <c r="D5" s="63"/>
      <c r="E5" s="63"/>
      <c r="F5" s="63"/>
      <c r="G5" s="63"/>
      <c r="H5" s="63"/>
      <c r="I5" s="63"/>
      <c r="J5" s="63"/>
      <c r="K5" s="63"/>
      <c r="L5" s="63"/>
      <c r="M5" s="63"/>
      <c r="N5" s="25"/>
      <c r="O5" s="25"/>
      <c r="P5" s="25"/>
      <c r="Q5" s="25"/>
      <c r="R5" s="25"/>
      <c r="S5" s="25"/>
      <c r="T5" s="25"/>
      <c r="U5" s="25"/>
      <c r="V5" s="25"/>
      <c r="W5" s="25"/>
      <c r="X5" s="25"/>
      <c r="Y5" s="25"/>
      <c r="Z5" s="25"/>
      <c r="AA5" s="25"/>
      <c r="AB5" s="25"/>
    </row>
    <row r="6" spans="1:28" x14ac:dyDescent="0.25">
      <c r="A6" s="64" t="s">
        <v>89</v>
      </c>
      <c r="B6" s="63" t="s">
        <v>238</v>
      </c>
      <c r="C6" s="63"/>
      <c r="D6" s="63"/>
      <c r="E6" s="63"/>
      <c r="F6" s="63"/>
      <c r="G6" s="63"/>
      <c r="H6" s="63"/>
      <c r="I6" s="63"/>
      <c r="J6" s="63"/>
      <c r="K6" s="63"/>
      <c r="L6" s="63"/>
      <c r="M6" s="63"/>
      <c r="N6" s="25"/>
      <c r="O6" s="25"/>
      <c r="P6" s="25"/>
      <c r="Q6" s="25"/>
      <c r="R6" s="25"/>
      <c r="S6" s="25"/>
      <c r="T6" s="25"/>
      <c r="U6" s="25"/>
      <c r="V6" s="25"/>
      <c r="W6" s="25"/>
      <c r="X6" s="25"/>
      <c r="Y6" s="25"/>
      <c r="Z6" s="25"/>
      <c r="AA6" s="25"/>
      <c r="AB6" s="25"/>
    </row>
    <row r="7" spans="1:28" x14ac:dyDescent="0.25">
      <c r="A7" s="64"/>
      <c r="B7" s="63"/>
      <c r="C7" s="63"/>
      <c r="D7" s="63"/>
      <c r="E7" s="63"/>
      <c r="F7" s="63"/>
      <c r="G7" s="63"/>
      <c r="H7" s="63"/>
      <c r="I7" s="63"/>
      <c r="J7" s="63"/>
      <c r="K7" s="63"/>
      <c r="L7" s="63"/>
      <c r="M7" s="63"/>
      <c r="N7" s="25"/>
      <c r="O7" s="25"/>
      <c r="P7" s="25"/>
      <c r="Q7" s="25"/>
      <c r="R7" s="25"/>
      <c r="S7" s="25"/>
      <c r="T7" s="25"/>
      <c r="U7" s="25"/>
      <c r="V7" s="25"/>
      <c r="W7" s="25"/>
      <c r="X7" s="25"/>
      <c r="Y7" s="25"/>
      <c r="Z7" s="25"/>
      <c r="AA7" s="25"/>
      <c r="AB7" s="25"/>
    </row>
    <row r="8" spans="1:28" ht="33" customHeight="1" x14ac:dyDescent="0.25">
      <c r="A8" s="64"/>
      <c r="B8" s="63"/>
      <c r="C8" s="63"/>
      <c r="D8" s="63"/>
      <c r="E8" s="63"/>
      <c r="F8" s="63"/>
      <c r="G8" s="63"/>
      <c r="H8" s="63"/>
      <c r="I8" s="63"/>
      <c r="J8" s="63"/>
      <c r="K8" s="63"/>
      <c r="L8" s="63"/>
      <c r="M8" s="63"/>
      <c r="N8" s="25"/>
      <c r="O8" s="25"/>
      <c r="P8" s="25"/>
      <c r="Q8" s="25"/>
      <c r="R8" s="25"/>
      <c r="S8" s="25"/>
      <c r="T8" s="25"/>
      <c r="U8" s="25"/>
      <c r="V8" s="25"/>
      <c r="W8" s="25"/>
      <c r="X8" s="25"/>
      <c r="Y8" s="25"/>
      <c r="Z8" s="25"/>
      <c r="AA8" s="25"/>
      <c r="AB8" s="25"/>
    </row>
    <row r="9" spans="1:28" ht="18.75" customHeight="1" x14ac:dyDescent="0.25">
      <c r="A9" s="61">
        <v>1</v>
      </c>
      <c r="B9" s="60" t="s">
        <v>134</v>
      </c>
      <c r="C9" s="60"/>
      <c r="D9" s="60"/>
      <c r="E9" s="60"/>
      <c r="F9" s="60"/>
      <c r="G9" s="60"/>
      <c r="H9" s="60"/>
      <c r="I9" s="60"/>
      <c r="J9" s="60"/>
      <c r="K9" s="60"/>
      <c r="L9" s="60"/>
      <c r="M9" s="60"/>
      <c r="N9" s="25"/>
      <c r="O9" s="25"/>
      <c r="P9" s="25"/>
      <c r="Q9" s="25"/>
      <c r="R9" s="25"/>
      <c r="S9" s="25"/>
      <c r="T9" s="25"/>
      <c r="U9" s="25"/>
      <c r="V9" s="25"/>
      <c r="W9" s="25"/>
      <c r="X9" s="25"/>
      <c r="Y9" s="25"/>
      <c r="Z9" s="25"/>
      <c r="AA9" s="25"/>
      <c r="AB9" s="25"/>
    </row>
    <row r="10" spans="1:28" ht="18.75" customHeight="1" x14ac:dyDescent="0.25">
      <c r="A10" s="61"/>
      <c r="B10" s="60"/>
      <c r="C10" s="60"/>
      <c r="D10" s="60"/>
      <c r="E10" s="60"/>
      <c r="F10" s="60"/>
      <c r="G10" s="60"/>
      <c r="H10" s="60"/>
      <c r="I10" s="60"/>
      <c r="J10" s="60"/>
      <c r="K10" s="60"/>
      <c r="L10" s="60"/>
      <c r="M10" s="60"/>
      <c r="N10" s="25"/>
      <c r="O10" s="25"/>
      <c r="P10" s="25"/>
      <c r="Q10" s="25"/>
      <c r="R10" s="25"/>
      <c r="S10" s="25"/>
      <c r="T10" s="25"/>
      <c r="U10" s="25"/>
      <c r="V10" s="25"/>
      <c r="W10" s="25"/>
      <c r="X10" s="25"/>
      <c r="Y10" s="25"/>
      <c r="Z10" s="25"/>
      <c r="AA10" s="25"/>
      <c r="AB10" s="25"/>
    </row>
    <row r="11" spans="1:28" ht="18.75" customHeight="1" x14ac:dyDescent="0.25">
      <c r="A11" s="61"/>
      <c r="B11" s="60"/>
      <c r="C11" s="60"/>
      <c r="D11" s="60"/>
      <c r="E11" s="60"/>
      <c r="F11" s="60"/>
      <c r="G11" s="60"/>
      <c r="H11" s="60"/>
      <c r="I11" s="60"/>
      <c r="J11" s="60"/>
      <c r="K11" s="60"/>
      <c r="L11" s="60"/>
      <c r="M11" s="60"/>
      <c r="N11" s="25"/>
      <c r="O11" s="25"/>
      <c r="P11" s="25"/>
      <c r="Q11" s="25"/>
      <c r="R11" s="25"/>
      <c r="S11" s="25"/>
      <c r="T11" s="25"/>
      <c r="U11" s="25"/>
      <c r="V11" s="25"/>
      <c r="W11" s="25"/>
      <c r="X11" s="25"/>
      <c r="Y11" s="25"/>
      <c r="Z11" s="25"/>
      <c r="AA11" s="25"/>
      <c r="AB11" s="25"/>
    </row>
    <row r="12" spans="1:28" ht="18.75" customHeight="1" x14ac:dyDescent="0.25">
      <c r="A12" s="61"/>
      <c r="B12" s="60"/>
      <c r="C12" s="60"/>
      <c r="D12" s="60"/>
      <c r="E12" s="60"/>
      <c r="F12" s="60"/>
      <c r="G12" s="60"/>
      <c r="H12" s="60"/>
      <c r="I12" s="60"/>
      <c r="J12" s="60"/>
      <c r="K12" s="60"/>
      <c r="L12" s="60"/>
      <c r="M12" s="60"/>
      <c r="N12" s="25"/>
      <c r="O12" s="25"/>
      <c r="P12" s="25"/>
      <c r="Q12" s="25"/>
      <c r="R12" s="25"/>
      <c r="S12" s="25"/>
      <c r="T12" s="25"/>
      <c r="U12" s="25"/>
      <c r="V12" s="25"/>
      <c r="W12" s="25"/>
      <c r="X12" s="25"/>
      <c r="Y12" s="25"/>
      <c r="Z12" s="25"/>
      <c r="AA12" s="25"/>
      <c r="AB12" s="25"/>
    </row>
    <row r="13" spans="1:28" ht="18.75" customHeight="1" x14ac:dyDescent="0.25">
      <c r="A13" s="61"/>
      <c r="B13" s="60"/>
      <c r="C13" s="60"/>
      <c r="D13" s="60"/>
      <c r="E13" s="60"/>
      <c r="F13" s="60"/>
      <c r="G13" s="60"/>
      <c r="H13" s="60"/>
      <c r="I13" s="60"/>
      <c r="J13" s="60"/>
      <c r="K13" s="60"/>
      <c r="L13" s="60"/>
      <c r="M13" s="60"/>
      <c r="N13" s="25"/>
      <c r="O13" s="25"/>
      <c r="P13" s="25"/>
      <c r="Q13" s="25"/>
      <c r="R13" s="25"/>
      <c r="S13" s="25"/>
      <c r="T13" s="25"/>
      <c r="U13" s="25"/>
      <c r="V13" s="25"/>
      <c r="W13" s="25"/>
      <c r="X13" s="25"/>
      <c r="Y13" s="25"/>
      <c r="Z13" s="25"/>
      <c r="AA13" s="25"/>
      <c r="AB13" s="25"/>
    </row>
    <row r="14" spans="1:28" ht="18.75" customHeight="1" x14ac:dyDescent="0.25">
      <c r="A14" s="61"/>
      <c r="B14" s="60"/>
      <c r="C14" s="60"/>
      <c r="D14" s="60"/>
      <c r="E14" s="60"/>
      <c r="F14" s="60"/>
      <c r="G14" s="60"/>
      <c r="H14" s="60"/>
      <c r="I14" s="60"/>
      <c r="J14" s="60"/>
      <c r="K14" s="60"/>
      <c r="L14" s="60"/>
      <c r="M14" s="60"/>
      <c r="N14" s="25"/>
      <c r="O14" s="25"/>
      <c r="P14" s="25"/>
      <c r="Q14" s="25"/>
      <c r="R14" s="25"/>
      <c r="S14" s="25"/>
      <c r="T14" s="25"/>
      <c r="U14" s="25"/>
      <c r="V14" s="25"/>
      <c r="W14" s="25"/>
      <c r="X14" s="25"/>
      <c r="Y14" s="25"/>
      <c r="Z14" s="25"/>
      <c r="AA14" s="25"/>
      <c r="AB14" s="25"/>
    </row>
    <row r="15" spans="1:28" ht="18.75" customHeight="1" x14ac:dyDescent="0.25">
      <c r="A15" s="61"/>
      <c r="B15" s="60"/>
      <c r="C15" s="60"/>
      <c r="D15" s="60"/>
      <c r="E15" s="60"/>
      <c r="F15" s="60"/>
      <c r="G15" s="60"/>
      <c r="H15" s="60"/>
      <c r="I15" s="60"/>
      <c r="J15" s="60"/>
      <c r="K15" s="60"/>
      <c r="L15" s="60"/>
      <c r="M15" s="60"/>
      <c r="N15" s="25"/>
      <c r="O15" s="25"/>
      <c r="P15" s="25"/>
      <c r="Q15" s="25"/>
      <c r="R15" s="25"/>
      <c r="S15" s="25"/>
      <c r="T15" s="25"/>
      <c r="U15" s="25"/>
      <c r="V15" s="25"/>
      <c r="W15" s="25"/>
      <c r="X15" s="25"/>
      <c r="Y15" s="25"/>
      <c r="Z15" s="25"/>
      <c r="AA15" s="25"/>
      <c r="AB15" s="25"/>
    </row>
    <row r="16" spans="1:28" ht="18.75" customHeight="1" x14ac:dyDescent="0.25">
      <c r="A16" s="61"/>
      <c r="B16" s="60"/>
      <c r="C16" s="60"/>
      <c r="D16" s="60"/>
      <c r="E16" s="60"/>
      <c r="F16" s="60"/>
      <c r="G16" s="60"/>
      <c r="H16" s="60"/>
      <c r="I16" s="60"/>
      <c r="J16" s="60"/>
      <c r="K16" s="60"/>
      <c r="L16" s="60"/>
      <c r="M16" s="60"/>
      <c r="N16" s="25"/>
      <c r="O16" s="25"/>
      <c r="P16" s="25"/>
      <c r="Q16" s="25"/>
      <c r="R16" s="25"/>
      <c r="S16" s="25"/>
      <c r="T16" s="25"/>
      <c r="U16" s="25"/>
      <c r="V16" s="25"/>
      <c r="W16" s="25"/>
      <c r="X16" s="25"/>
      <c r="Y16" s="25"/>
      <c r="Z16" s="25"/>
      <c r="AA16" s="25"/>
      <c r="AB16" s="25"/>
    </row>
    <row r="17" spans="1:28" ht="18.75" customHeight="1" x14ac:dyDescent="0.25">
      <c r="A17" s="61"/>
      <c r="B17" s="60"/>
      <c r="C17" s="60"/>
      <c r="D17" s="60"/>
      <c r="E17" s="60"/>
      <c r="F17" s="60"/>
      <c r="G17" s="60"/>
      <c r="H17" s="60"/>
      <c r="I17" s="60"/>
      <c r="J17" s="60"/>
      <c r="K17" s="60"/>
      <c r="L17" s="60"/>
      <c r="M17" s="60"/>
      <c r="N17" s="25"/>
      <c r="O17" s="25"/>
      <c r="P17" s="25"/>
      <c r="Q17" s="25"/>
      <c r="R17" s="25"/>
      <c r="S17" s="25"/>
      <c r="T17" s="25"/>
      <c r="U17" s="25"/>
      <c r="V17" s="25"/>
      <c r="W17" s="25"/>
      <c r="X17" s="25"/>
      <c r="Y17" s="25"/>
      <c r="Z17" s="25"/>
      <c r="AA17" s="25"/>
      <c r="AB17" s="25"/>
    </row>
    <row r="18" spans="1:28" ht="15" customHeight="1" x14ac:dyDescent="0.25">
      <c r="A18" s="61">
        <v>2</v>
      </c>
      <c r="B18" s="60" t="s">
        <v>90</v>
      </c>
      <c r="C18" s="60"/>
      <c r="D18" s="60"/>
      <c r="E18" s="60"/>
      <c r="F18" s="60"/>
      <c r="G18" s="60"/>
      <c r="H18" s="60"/>
      <c r="I18" s="60"/>
      <c r="J18" s="60"/>
      <c r="K18" s="60"/>
      <c r="L18" s="60"/>
      <c r="M18" s="60"/>
      <c r="N18" s="25"/>
      <c r="O18" s="25"/>
      <c r="P18" s="25"/>
      <c r="Q18" s="25"/>
      <c r="R18" s="25"/>
      <c r="S18" s="25"/>
      <c r="T18" s="25"/>
      <c r="U18" s="25"/>
      <c r="V18" s="25"/>
      <c r="W18" s="25"/>
      <c r="X18" s="25"/>
      <c r="Y18" s="25"/>
      <c r="Z18" s="25"/>
      <c r="AA18" s="25"/>
      <c r="AB18" s="25"/>
    </row>
    <row r="19" spans="1:28" ht="15" customHeight="1" x14ac:dyDescent="0.25">
      <c r="A19" s="61"/>
      <c r="B19" s="60"/>
      <c r="C19" s="60"/>
      <c r="D19" s="60"/>
      <c r="E19" s="60"/>
      <c r="F19" s="60"/>
      <c r="G19" s="60"/>
      <c r="H19" s="60"/>
      <c r="I19" s="60"/>
      <c r="J19" s="60"/>
      <c r="K19" s="60"/>
      <c r="L19" s="60"/>
      <c r="M19" s="60"/>
      <c r="N19" s="25"/>
      <c r="O19" s="25"/>
      <c r="P19" s="25"/>
      <c r="Q19" s="25"/>
      <c r="R19" s="25"/>
      <c r="S19" s="25"/>
      <c r="T19" s="25"/>
      <c r="U19" s="25"/>
      <c r="V19" s="25"/>
      <c r="W19" s="25"/>
      <c r="X19" s="25"/>
      <c r="Y19" s="25"/>
      <c r="Z19" s="25"/>
      <c r="AA19" s="25"/>
      <c r="AB19" s="25"/>
    </row>
    <row r="20" spans="1:28" ht="15" customHeight="1" x14ac:dyDescent="0.25">
      <c r="A20" s="61"/>
      <c r="B20" s="60"/>
      <c r="C20" s="60"/>
      <c r="D20" s="60"/>
      <c r="E20" s="60"/>
      <c r="F20" s="60"/>
      <c r="G20" s="60"/>
      <c r="H20" s="60"/>
      <c r="I20" s="60"/>
      <c r="J20" s="60"/>
      <c r="K20" s="60"/>
      <c r="L20" s="60"/>
      <c r="M20" s="60"/>
      <c r="N20" s="25"/>
      <c r="O20" s="25"/>
      <c r="P20" s="25"/>
      <c r="Q20" s="25"/>
      <c r="R20" s="25"/>
      <c r="S20" s="25"/>
      <c r="T20" s="25"/>
      <c r="U20" s="25"/>
      <c r="V20" s="25"/>
      <c r="W20" s="25"/>
      <c r="X20" s="25"/>
      <c r="Y20" s="25"/>
      <c r="Z20" s="25"/>
      <c r="AA20" s="25"/>
      <c r="AB20" s="25"/>
    </row>
    <row r="21" spans="1:28" x14ac:dyDescent="0.25">
      <c r="A21" s="61"/>
      <c r="B21" s="60"/>
      <c r="C21" s="60"/>
      <c r="D21" s="60"/>
      <c r="E21" s="60"/>
      <c r="F21" s="60"/>
      <c r="G21" s="60"/>
      <c r="H21" s="60"/>
      <c r="I21" s="60"/>
      <c r="J21" s="60"/>
      <c r="K21" s="60"/>
      <c r="L21" s="60"/>
      <c r="M21" s="60"/>
      <c r="N21" s="25"/>
      <c r="O21" s="25"/>
      <c r="P21" s="25"/>
      <c r="Q21" s="25"/>
      <c r="R21" s="25"/>
      <c r="S21" s="25"/>
      <c r="T21" s="25"/>
      <c r="U21" s="25"/>
      <c r="V21" s="25"/>
      <c r="W21" s="25"/>
      <c r="X21" s="25"/>
      <c r="Y21" s="25"/>
      <c r="Z21" s="25"/>
      <c r="AA21" s="25"/>
      <c r="AB21" s="25"/>
    </row>
    <row r="22" spans="1:28" x14ac:dyDescent="0.25">
      <c r="A22" s="61"/>
      <c r="B22" s="60"/>
      <c r="C22" s="60"/>
      <c r="D22" s="60"/>
      <c r="E22" s="60"/>
      <c r="F22" s="60"/>
      <c r="G22" s="60"/>
      <c r="H22" s="60"/>
      <c r="I22" s="60"/>
      <c r="J22" s="60"/>
      <c r="K22" s="60"/>
      <c r="L22" s="60"/>
      <c r="M22" s="60"/>
      <c r="N22" s="25"/>
      <c r="O22" s="25"/>
      <c r="P22" s="25"/>
      <c r="Q22" s="25"/>
      <c r="R22" s="25"/>
      <c r="S22" s="25"/>
      <c r="T22" s="25"/>
      <c r="U22" s="25"/>
      <c r="V22" s="25"/>
      <c r="W22" s="25"/>
      <c r="X22" s="25"/>
      <c r="Y22" s="25"/>
      <c r="Z22" s="25"/>
      <c r="AA22" s="25"/>
      <c r="AB22" s="25"/>
    </row>
    <row r="23" spans="1:28" ht="15" customHeight="1" x14ac:dyDescent="0.25">
      <c r="A23" s="61">
        <v>3</v>
      </c>
      <c r="B23" s="60" t="s">
        <v>240</v>
      </c>
      <c r="C23" s="60"/>
      <c r="D23" s="60"/>
      <c r="E23" s="60"/>
      <c r="F23" s="60"/>
      <c r="G23" s="60"/>
      <c r="H23" s="60"/>
      <c r="I23" s="60"/>
      <c r="J23" s="60"/>
      <c r="K23" s="60"/>
      <c r="L23" s="60"/>
      <c r="M23" s="60"/>
      <c r="N23" s="25"/>
      <c r="O23" s="25"/>
      <c r="P23" s="25"/>
      <c r="Q23" s="25"/>
      <c r="R23" s="25"/>
      <c r="S23" s="25"/>
      <c r="T23" s="25"/>
      <c r="U23" s="25"/>
      <c r="V23" s="25"/>
      <c r="W23" s="25"/>
      <c r="X23" s="25"/>
      <c r="Y23" s="25"/>
      <c r="Z23" s="25"/>
      <c r="AA23" s="25"/>
      <c r="AB23" s="25"/>
    </row>
    <row r="24" spans="1:28" ht="15" customHeight="1" x14ac:dyDescent="0.25">
      <c r="A24" s="61"/>
      <c r="B24" s="60"/>
      <c r="C24" s="60"/>
      <c r="D24" s="60"/>
      <c r="E24" s="60"/>
      <c r="F24" s="60"/>
      <c r="G24" s="60"/>
      <c r="H24" s="60"/>
      <c r="I24" s="60"/>
      <c r="J24" s="60"/>
      <c r="K24" s="60"/>
      <c r="L24" s="60"/>
      <c r="M24" s="60"/>
      <c r="N24" s="25"/>
      <c r="O24" s="25"/>
      <c r="P24" s="25"/>
      <c r="Q24" s="25"/>
      <c r="R24" s="25"/>
      <c r="S24" s="25"/>
      <c r="T24" s="25"/>
      <c r="U24" s="25"/>
      <c r="V24" s="25"/>
      <c r="W24" s="25"/>
      <c r="X24" s="25"/>
      <c r="Y24" s="25"/>
      <c r="Z24" s="25"/>
      <c r="AA24" s="25"/>
      <c r="AB24" s="25"/>
    </row>
    <row r="25" spans="1:28" ht="15" customHeight="1" x14ac:dyDescent="0.25">
      <c r="A25" s="61"/>
      <c r="B25" s="60"/>
      <c r="C25" s="60"/>
      <c r="D25" s="60"/>
      <c r="E25" s="60"/>
      <c r="F25" s="60"/>
      <c r="G25" s="60"/>
      <c r="H25" s="60"/>
      <c r="I25" s="60"/>
      <c r="J25" s="60"/>
      <c r="K25" s="60"/>
      <c r="L25" s="60"/>
      <c r="M25" s="60"/>
      <c r="N25" s="25"/>
      <c r="O25" s="25"/>
      <c r="P25" s="25"/>
      <c r="Q25" s="25"/>
      <c r="R25" s="25"/>
      <c r="S25" s="25"/>
      <c r="T25" s="25"/>
      <c r="U25" s="25"/>
      <c r="V25" s="25"/>
      <c r="W25" s="25"/>
      <c r="X25" s="25"/>
      <c r="Y25" s="25"/>
      <c r="Z25" s="25"/>
      <c r="AA25" s="25"/>
      <c r="AB25" s="25"/>
    </row>
    <row r="26" spans="1:28" ht="15" customHeight="1" x14ac:dyDescent="0.25">
      <c r="A26" s="61"/>
      <c r="B26" s="60"/>
      <c r="C26" s="60"/>
      <c r="D26" s="60"/>
      <c r="E26" s="60"/>
      <c r="F26" s="60"/>
      <c r="G26" s="60"/>
      <c r="H26" s="60"/>
      <c r="I26" s="60"/>
      <c r="J26" s="60"/>
      <c r="K26" s="60"/>
      <c r="L26" s="60"/>
      <c r="M26" s="60"/>
      <c r="N26" s="25"/>
      <c r="O26" s="25"/>
      <c r="P26" s="25"/>
      <c r="Q26" s="25"/>
      <c r="R26" s="25"/>
      <c r="S26" s="25"/>
      <c r="T26" s="25"/>
      <c r="U26" s="25"/>
      <c r="V26" s="25"/>
      <c r="W26" s="25"/>
      <c r="X26" s="25"/>
      <c r="Y26" s="25"/>
      <c r="Z26" s="25"/>
      <c r="AA26" s="25"/>
      <c r="AB26" s="25"/>
    </row>
    <row r="27" spans="1:28" ht="15" customHeight="1" x14ac:dyDescent="0.25">
      <c r="A27" s="61"/>
      <c r="B27" s="60"/>
      <c r="C27" s="60"/>
      <c r="D27" s="60"/>
      <c r="E27" s="60"/>
      <c r="F27" s="60"/>
      <c r="G27" s="60"/>
      <c r="H27" s="60"/>
      <c r="I27" s="60"/>
      <c r="J27" s="60"/>
      <c r="K27" s="60"/>
      <c r="L27" s="60"/>
      <c r="M27" s="60"/>
      <c r="N27" s="25"/>
      <c r="O27" s="25"/>
      <c r="P27" s="25"/>
      <c r="Q27" s="25"/>
      <c r="R27" s="25"/>
      <c r="S27" s="25"/>
      <c r="T27" s="25"/>
      <c r="U27" s="25"/>
      <c r="V27" s="25"/>
      <c r="W27" s="25"/>
      <c r="X27" s="25"/>
      <c r="Y27" s="25"/>
      <c r="Z27" s="25"/>
      <c r="AA27" s="25"/>
      <c r="AB27" s="25"/>
    </row>
    <row r="28" spans="1:28" ht="15" customHeight="1" x14ac:dyDescent="0.25">
      <c r="A28" s="61"/>
      <c r="B28" s="60"/>
      <c r="C28" s="60"/>
      <c r="D28" s="60"/>
      <c r="E28" s="60"/>
      <c r="F28" s="60"/>
      <c r="G28" s="60"/>
      <c r="H28" s="60"/>
      <c r="I28" s="60"/>
      <c r="J28" s="60"/>
      <c r="K28" s="60"/>
      <c r="L28" s="60"/>
      <c r="M28" s="60"/>
      <c r="N28" s="25"/>
      <c r="O28" s="25"/>
      <c r="P28" s="25"/>
      <c r="Q28" s="25"/>
      <c r="R28" s="25"/>
      <c r="S28" s="25"/>
      <c r="T28" s="25"/>
      <c r="U28" s="25"/>
      <c r="V28" s="25"/>
      <c r="W28" s="25"/>
      <c r="X28" s="25"/>
      <c r="Y28" s="25"/>
      <c r="Z28" s="25"/>
      <c r="AA28" s="25"/>
      <c r="AB28" s="25"/>
    </row>
    <row r="29" spans="1:28" ht="15" customHeight="1" x14ac:dyDescent="0.25">
      <c r="A29" s="61"/>
      <c r="B29" s="60"/>
      <c r="C29" s="60"/>
      <c r="D29" s="60"/>
      <c r="E29" s="60"/>
      <c r="F29" s="60"/>
      <c r="G29" s="60"/>
      <c r="H29" s="60"/>
      <c r="I29" s="60"/>
      <c r="J29" s="60"/>
      <c r="K29" s="60"/>
      <c r="L29" s="60"/>
      <c r="M29" s="60"/>
      <c r="N29" s="25"/>
      <c r="O29" s="25"/>
      <c r="P29" s="25"/>
      <c r="Q29" s="25"/>
      <c r="R29" s="25"/>
      <c r="S29" s="25"/>
      <c r="T29" s="25"/>
      <c r="U29" s="25"/>
      <c r="V29" s="25"/>
      <c r="W29" s="25"/>
      <c r="X29" s="25"/>
      <c r="Y29" s="25"/>
      <c r="Z29" s="25"/>
      <c r="AA29" s="25"/>
      <c r="AB29" s="25"/>
    </row>
    <row r="30" spans="1:28" x14ac:dyDescent="0.25">
      <c r="A30" s="61"/>
      <c r="B30" s="60"/>
      <c r="C30" s="60"/>
      <c r="D30" s="60"/>
      <c r="E30" s="60"/>
      <c r="F30" s="60"/>
      <c r="G30" s="60"/>
      <c r="H30" s="60"/>
      <c r="I30" s="60"/>
      <c r="J30" s="60"/>
      <c r="K30" s="60"/>
      <c r="L30" s="60"/>
      <c r="M30" s="60"/>
      <c r="N30" s="25"/>
      <c r="O30" s="25"/>
      <c r="P30" s="25"/>
      <c r="Q30" s="25"/>
      <c r="R30" s="25"/>
      <c r="S30" s="25"/>
      <c r="T30" s="25"/>
      <c r="U30" s="25"/>
      <c r="V30" s="25"/>
      <c r="W30" s="25"/>
      <c r="X30" s="25"/>
      <c r="Y30" s="25"/>
      <c r="Z30" s="25"/>
      <c r="AA30" s="25"/>
      <c r="AB30" s="25"/>
    </row>
    <row r="31" spans="1:28" x14ac:dyDescent="0.25">
      <c r="A31" s="61"/>
      <c r="B31" s="60"/>
      <c r="C31" s="60"/>
      <c r="D31" s="60"/>
      <c r="E31" s="60"/>
      <c r="F31" s="60"/>
      <c r="G31" s="60"/>
      <c r="H31" s="60"/>
      <c r="I31" s="60"/>
      <c r="J31" s="60"/>
      <c r="K31" s="60"/>
      <c r="L31" s="60"/>
      <c r="M31" s="60"/>
      <c r="N31" s="25"/>
      <c r="O31" s="25"/>
      <c r="P31" s="25"/>
      <c r="Q31" s="25"/>
      <c r="R31" s="25"/>
      <c r="S31" s="25"/>
      <c r="T31" s="25"/>
      <c r="U31" s="25"/>
      <c r="V31" s="25"/>
      <c r="W31" s="25"/>
      <c r="X31" s="25"/>
      <c r="Y31" s="25"/>
      <c r="Z31" s="25"/>
      <c r="AA31" s="25"/>
      <c r="AB31" s="25"/>
    </row>
    <row r="32" spans="1:28" x14ac:dyDescent="0.25">
      <c r="A32" s="61"/>
      <c r="B32" s="60"/>
      <c r="C32" s="60"/>
      <c r="D32" s="60"/>
      <c r="E32" s="60"/>
      <c r="F32" s="60"/>
      <c r="G32" s="60"/>
      <c r="H32" s="60"/>
      <c r="I32" s="60"/>
      <c r="J32" s="60"/>
      <c r="K32" s="60"/>
      <c r="L32" s="60"/>
      <c r="M32" s="60"/>
      <c r="N32" s="25"/>
      <c r="O32" s="25"/>
      <c r="P32" s="25"/>
      <c r="Q32" s="25"/>
      <c r="R32" s="25"/>
      <c r="S32" s="25"/>
      <c r="T32" s="25"/>
      <c r="U32" s="25"/>
      <c r="V32" s="25"/>
      <c r="W32" s="25"/>
      <c r="X32" s="25"/>
      <c r="Y32" s="25"/>
      <c r="Z32" s="25"/>
      <c r="AA32" s="25"/>
      <c r="AB32" s="25"/>
    </row>
    <row r="33" spans="1:28" x14ac:dyDescent="0.25">
      <c r="A33" s="61"/>
      <c r="B33" s="60"/>
      <c r="C33" s="60"/>
      <c r="D33" s="60"/>
      <c r="E33" s="60"/>
      <c r="F33" s="60"/>
      <c r="G33" s="60"/>
      <c r="H33" s="60"/>
      <c r="I33" s="60"/>
      <c r="J33" s="60"/>
      <c r="K33" s="60"/>
      <c r="L33" s="60"/>
      <c r="M33" s="60"/>
      <c r="N33" s="25"/>
      <c r="O33" s="25"/>
      <c r="P33" s="25"/>
      <c r="Q33" s="25"/>
      <c r="R33" s="25"/>
      <c r="S33" s="25"/>
      <c r="T33" s="25"/>
      <c r="U33" s="25"/>
      <c r="V33" s="25"/>
      <c r="W33" s="25"/>
      <c r="X33" s="25"/>
      <c r="Y33" s="25"/>
      <c r="Z33" s="25"/>
      <c r="AA33" s="25"/>
      <c r="AB33" s="25"/>
    </row>
    <row r="34" spans="1:28" x14ac:dyDescent="0.25">
      <c r="A34" s="61"/>
      <c r="B34" s="60"/>
      <c r="C34" s="60"/>
      <c r="D34" s="60"/>
      <c r="E34" s="60"/>
      <c r="F34" s="60"/>
      <c r="G34" s="60"/>
      <c r="H34" s="60"/>
      <c r="I34" s="60"/>
      <c r="J34" s="60"/>
      <c r="K34" s="60"/>
      <c r="L34" s="60"/>
      <c r="M34" s="60"/>
      <c r="N34" s="25"/>
      <c r="O34" s="25"/>
      <c r="P34" s="25"/>
      <c r="Q34" s="25"/>
      <c r="R34" s="25"/>
      <c r="S34" s="25"/>
      <c r="T34" s="25"/>
      <c r="U34" s="25"/>
      <c r="V34" s="25"/>
      <c r="W34" s="25"/>
      <c r="X34" s="25"/>
      <c r="Y34" s="25"/>
      <c r="Z34" s="25"/>
      <c r="AA34" s="25"/>
      <c r="AB34" s="25"/>
    </row>
    <row r="35" spans="1:28" x14ac:dyDescent="0.25">
      <c r="A35" s="61">
        <v>4</v>
      </c>
      <c r="B35" s="62" t="s">
        <v>221</v>
      </c>
      <c r="C35" s="60"/>
      <c r="D35" s="60"/>
      <c r="E35" s="60"/>
      <c r="F35" s="60"/>
      <c r="G35" s="60"/>
      <c r="H35" s="60"/>
      <c r="I35" s="60"/>
      <c r="J35" s="60"/>
      <c r="K35" s="60"/>
      <c r="L35" s="60"/>
      <c r="M35" s="60"/>
      <c r="N35" s="25"/>
      <c r="O35" s="25"/>
      <c r="P35" s="25"/>
      <c r="Q35" s="25"/>
      <c r="R35" s="25"/>
      <c r="S35" s="25"/>
      <c r="T35" s="25"/>
      <c r="U35" s="25"/>
      <c r="V35" s="25"/>
      <c r="W35" s="25"/>
      <c r="X35" s="25"/>
      <c r="Y35" s="25"/>
      <c r="Z35" s="25"/>
      <c r="AA35" s="25"/>
      <c r="AB35" s="25"/>
    </row>
    <row r="36" spans="1:28" x14ac:dyDescent="0.25">
      <c r="A36" s="61"/>
      <c r="B36" s="60"/>
      <c r="C36" s="60"/>
      <c r="D36" s="60"/>
      <c r="E36" s="60"/>
      <c r="F36" s="60"/>
      <c r="G36" s="60"/>
      <c r="H36" s="60"/>
      <c r="I36" s="60"/>
      <c r="J36" s="60"/>
      <c r="K36" s="60"/>
      <c r="L36" s="60"/>
      <c r="M36" s="60"/>
      <c r="N36" s="25"/>
      <c r="O36" s="25"/>
      <c r="P36" s="25"/>
      <c r="Q36" s="25"/>
      <c r="R36" s="25"/>
      <c r="S36" s="25"/>
      <c r="T36" s="25"/>
      <c r="U36" s="25"/>
      <c r="V36" s="25"/>
      <c r="W36" s="25"/>
      <c r="X36" s="25"/>
      <c r="Y36" s="25"/>
      <c r="Z36" s="25"/>
      <c r="AA36" s="25"/>
      <c r="AB36" s="25"/>
    </row>
    <row r="37" spans="1:28" x14ac:dyDescent="0.25">
      <c r="A37" s="61"/>
      <c r="B37" s="60"/>
      <c r="C37" s="60"/>
      <c r="D37" s="60"/>
      <c r="E37" s="60"/>
      <c r="F37" s="60"/>
      <c r="G37" s="60"/>
      <c r="H37" s="60"/>
      <c r="I37" s="60"/>
      <c r="J37" s="60"/>
      <c r="K37" s="60"/>
      <c r="L37" s="60"/>
      <c r="M37" s="60"/>
      <c r="N37" s="25"/>
      <c r="O37" s="25"/>
      <c r="P37" s="25"/>
      <c r="Q37" s="25"/>
      <c r="R37" s="25"/>
      <c r="S37" s="25"/>
      <c r="T37" s="25"/>
      <c r="U37" s="25"/>
      <c r="V37" s="25"/>
      <c r="W37" s="25"/>
      <c r="X37" s="25"/>
      <c r="Y37" s="25"/>
      <c r="Z37" s="25"/>
      <c r="AA37" s="25"/>
      <c r="AB37" s="25"/>
    </row>
    <row r="38" spans="1:28" x14ac:dyDescent="0.25">
      <c r="A38" s="61"/>
      <c r="B38" s="60"/>
      <c r="C38" s="60"/>
      <c r="D38" s="60"/>
      <c r="E38" s="60"/>
      <c r="F38" s="60"/>
      <c r="G38" s="60"/>
      <c r="H38" s="60"/>
      <c r="I38" s="60"/>
      <c r="J38" s="60"/>
      <c r="K38" s="60"/>
      <c r="L38" s="60"/>
      <c r="M38" s="60"/>
      <c r="N38" s="25"/>
      <c r="O38" s="25"/>
      <c r="P38" s="25"/>
      <c r="Q38" s="25"/>
      <c r="R38" s="25"/>
      <c r="S38" s="25"/>
      <c r="T38" s="25"/>
      <c r="U38" s="25"/>
      <c r="V38" s="25"/>
      <c r="W38" s="25"/>
      <c r="X38" s="25"/>
      <c r="Y38" s="25"/>
      <c r="Z38" s="25"/>
      <c r="AA38" s="25"/>
      <c r="AB38" s="25"/>
    </row>
    <row r="39" spans="1:28" x14ac:dyDescent="0.25">
      <c r="A39" s="61"/>
      <c r="B39" s="60"/>
      <c r="C39" s="60"/>
      <c r="D39" s="60"/>
      <c r="E39" s="60"/>
      <c r="F39" s="60"/>
      <c r="G39" s="60"/>
      <c r="H39" s="60"/>
      <c r="I39" s="60"/>
      <c r="J39" s="60"/>
      <c r="K39" s="60"/>
      <c r="L39" s="60"/>
      <c r="M39" s="60"/>
      <c r="N39" s="25"/>
      <c r="O39" s="25"/>
      <c r="P39" s="25"/>
      <c r="Q39" s="25"/>
      <c r="R39" s="25"/>
      <c r="S39" s="25"/>
      <c r="T39" s="25"/>
      <c r="U39" s="25"/>
      <c r="V39" s="25"/>
      <c r="W39" s="25"/>
      <c r="X39" s="25"/>
      <c r="Y39" s="25"/>
      <c r="Z39" s="25"/>
      <c r="AA39" s="25"/>
      <c r="AB39" s="25"/>
    </row>
    <row r="40" spans="1:28" x14ac:dyDescent="0.25">
      <c r="A40" s="61"/>
      <c r="B40" s="60"/>
      <c r="C40" s="60"/>
      <c r="D40" s="60"/>
      <c r="E40" s="60"/>
      <c r="F40" s="60"/>
      <c r="G40" s="60"/>
      <c r="H40" s="60"/>
      <c r="I40" s="60"/>
      <c r="J40" s="60"/>
      <c r="K40" s="60"/>
      <c r="L40" s="60"/>
      <c r="M40" s="60"/>
      <c r="N40" s="25"/>
      <c r="O40" s="25"/>
      <c r="P40" s="25"/>
      <c r="Q40" s="25"/>
      <c r="R40" s="25"/>
      <c r="S40" s="25"/>
      <c r="T40" s="25"/>
      <c r="U40" s="25"/>
      <c r="V40" s="25"/>
      <c r="W40" s="25"/>
      <c r="X40" s="25"/>
      <c r="Y40" s="25"/>
      <c r="Z40" s="25"/>
      <c r="AA40" s="25"/>
      <c r="AB40" s="25"/>
    </row>
    <row r="41" spans="1:28" x14ac:dyDescent="0.25">
      <c r="A41" s="61"/>
      <c r="B41" s="60"/>
      <c r="C41" s="60"/>
      <c r="D41" s="60"/>
      <c r="E41" s="60"/>
      <c r="F41" s="60"/>
      <c r="G41" s="60"/>
      <c r="H41" s="60"/>
      <c r="I41" s="60"/>
      <c r="J41" s="60"/>
      <c r="K41" s="60"/>
      <c r="L41" s="60"/>
      <c r="M41" s="60"/>
      <c r="N41" s="25"/>
      <c r="O41" s="25"/>
      <c r="P41" s="25"/>
      <c r="Q41" s="25"/>
      <c r="R41" s="25"/>
      <c r="S41" s="25"/>
      <c r="T41" s="25"/>
      <c r="U41" s="25"/>
      <c r="V41" s="25"/>
      <c r="W41" s="25"/>
      <c r="X41" s="25"/>
      <c r="Y41" s="25"/>
      <c r="Z41" s="25"/>
      <c r="AA41" s="25"/>
      <c r="AB41" s="25"/>
    </row>
    <row r="42" spans="1:28" x14ac:dyDescent="0.25">
      <c r="A42" s="61">
        <v>5</v>
      </c>
      <c r="B42" s="60" t="s">
        <v>133</v>
      </c>
      <c r="C42" s="60"/>
      <c r="D42" s="60"/>
      <c r="E42" s="60"/>
      <c r="F42" s="60"/>
      <c r="G42" s="60"/>
      <c r="H42" s="60"/>
      <c r="I42" s="60"/>
      <c r="J42" s="60"/>
      <c r="K42" s="60"/>
      <c r="L42" s="60"/>
      <c r="M42" s="60"/>
      <c r="N42" s="25"/>
      <c r="O42" s="25"/>
      <c r="P42" s="25"/>
      <c r="Q42" s="25"/>
      <c r="R42" s="25"/>
      <c r="S42" s="25"/>
      <c r="T42" s="25"/>
      <c r="U42" s="25"/>
      <c r="V42" s="25"/>
      <c r="W42" s="25"/>
      <c r="X42" s="25"/>
      <c r="Y42" s="25"/>
      <c r="Z42" s="25"/>
      <c r="AA42" s="25"/>
      <c r="AB42" s="25"/>
    </row>
    <row r="43" spans="1:28" x14ac:dyDescent="0.25">
      <c r="A43" s="61"/>
      <c r="B43" s="60"/>
      <c r="C43" s="60"/>
      <c r="D43" s="60"/>
      <c r="E43" s="60"/>
      <c r="F43" s="60"/>
      <c r="G43" s="60"/>
      <c r="H43" s="60"/>
      <c r="I43" s="60"/>
      <c r="J43" s="60"/>
      <c r="K43" s="60"/>
      <c r="L43" s="60"/>
      <c r="M43" s="60"/>
      <c r="N43" s="25"/>
      <c r="O43" s="25"/>
      <c r="P43" s="25"/>
      <c r="Q43" s="25"/>
      <c r="R43" s="25"/>
      <c r="S43" s="25"/>
      <c r="T43" s="25"/>
      <c r="U43" s="25"/>
      <c r="V43" s="25"/>
      <c r="W43" s="25"/>
      <c r="X43" s="25"/>
      <c r="Y43" s="25"/>
      <c r="Z43" s="25"/>
      <c r="AA43" s="25"/>
      <c r="AB43" s="25"/>
    </row>
    <row r="44" spans="1:28" x14ac:dyDescent="0.25">
      <c r="A44" s="61"/>
      <c r="B44" s="60"/>
      <c r="C44" s="60"/>
      <c r="D44" s="60"/>
      <c r="E44" s="60"/>
      <c r="F44" s="60"/>
      <c r="G44" s="60"/>
      <c r="H44" s="60"/>
      <c r="I44" s="60"/>
      <c r="J44" s="60"/>
      <c r="K44" s="60"/>
      <c r="L44" s="60"/>
      <c r="M44" s="60"/>
      <c r="N44" s="25"/>
      <c r="O44" s="25"/>
      <c r="P44" s="25"/>
      <c r="Q44" s="25"/>
      <c r="R44" s="25"/>
      <c r="S44" s="25"/>
      <c r="T44" s="25"/>
      <c r="U44" s="25"/>
      <c r="V44" s="25"/>
      <c r="W44" s="25"/>
      <c r="X44" s="25"/>
      <c r="Y44" s="25"/>
      <c r="Z44" s="25"/>
      <c r="AA44" s="25"/>
      <c r="AB44" s="25"/>
    </row>
    <row r="45" spans="1:28" x14ac:dyDescent="0.25">
      <c r="A45" s="61"/>
      <c r="B45" s="60"/>
      <c r="C45" s="60"/>
      <c r="D45" s="60"/>
      <c r="E45" s="60"/>
      <c r="F45" s="60"/>
      <c r="G45" s="60"/>
      <c r="H45" s="60"/>
      <c r="I45" s="60"/>
      <c r="J45" s="60"/>
      <c r="K45" s="60"/>
      <c r="L45" s="60"/>
      <c r="M45" s="60"/>
      <c r="N45" s="25"/>
      <c r="O45" s="25"/>
      <c r="P45" s="25"/>
      <c r="Q45" s="25"/>
      <c r="R45" s="25"/>
      <c r="S45" s="25"/>
      <c r="T45" s="25"/>
      <c r="U45" s="25"/>
      <c r="V45" s="25"/>
      <c r="W45" s="25"/>
      <c r="X45" s="25"/>
      <c r="Y45" s="25"/>
      <c r="Z45" s="25"/>
      <c r="AA45" s="25"/>
      <c r="AB45" s="25"/>
    </row>
    <row r="46" spans="1:28" x14ac:dyDescent="0.25">
      <c r="A46" s="61"/>
      <c r="B46" s="60"/>
      <c r="C46" s="60"/>
      <c r="D46" s="60"/>
      <c r="E46" s="60"/>
      <c r="F46" s="60"/>
      <c r="G46" s="60"/>
      <c r="H46" s="60"/>
      <c r="I46" s="60"/>
      <c r="J46" s="60"/>
      <c r="K46" s="60"/>
      <c r="L46" s="60"/>
      <c r="M46" s="60"/>
      <c r="N46" s="25"/>
      <c r="O46" s="25"/>
      <c r="P46" s="25"/>
      <c r="Q46" s="25"/>
      <c r="R46" s="25"/>
      <c r="S46" s="25"/>
      <c r="T46" s="25"/>
      <c r="U46" s="25"/>
      <c r="V46" s="25"/>
      <c r="W46" s="25"/>
      <c r="X46" s="25"/>
      <c r="Y46" s="25"/>
      <c r="Z46" s="25"/>
      <c r="AA46" s="25"/>
      <c r="AB46" s="25"/>
    </row>
    <row r="47" spans="1:28" x14ac:dyDescent="0.25">
      <c r="A47" s="61"/>
      <c r="B47" s="60"/>
      <c r="C47" s="60"/>
      <c r="D47" s="60"/>
      <c r="E47" s="60"/>
      <c r="F47" s="60"/>
      <c r="G47" s="60"/>
      <c r="H47" s="60"/>
      <c r="I47" s="60"/>
      <c r="J47" s="60"/>
      <c r="K47" s="60"/>
      <c r="L47" s="60"/>
      <c r="M47" s="60"/>
      <c r="N47" s="25"/>
      <c r="O47" s="25"/>
      <c r="P47" s="25"/>
      <c r="Q47" s="25"/>
      <c r="R47" s="25"/>
      <c r="S47" s="25"/>
      <c r="T47" s="25"/>
      <c r="U47" s="25"/>
      <c r="V47" s="25"/>
      <c r="W47" s="25"/>
      <c r="X47" s="25"/>
      <c r="Y47" s="25"/>
      <c r="Z47" s="25"/>
      <c r="AA47" s="25"/>
      <c r="AB47" s="25"/>
    </row>
    <row r="48" spans="1:28" ht="9.75" customHeight="1" x14ac:dyDescent="0.25">
      <c r="A48" s="61"/>
      <c r="B48" s="60"/>
      <c r="C48" s="60"/>
      <c r="D48" s="60"/>
      <c r="E48" s="60"/>
      <c r="F48" s="60"/>
      <c r="G48" s="60"/>
      <c r="H48" s="60"/>
      <c r="I48" s="60"/>
      <c r="J48" s="60"/>
      <c r="K48" s="60"/>
      <c r="L48" s="60"/>
      <c r="M48" s="60"/>
      <c r="N48" s="25"/>
      <c r="O48" s="25"/>
      <c r="P48" s="25"/>
      <c r="Q48" s="25"/>
      <c r="R48" s="25"/>
      <c r="S48" s="25"/>
      <c r="T48" s="25"/>
      <c r="U48" s="25"/>
      <c r="V48" s="25"/>
      <c r="W48" s="25"/>
      <c r="X48" s="25"/>
      <c r="Y48" s="25"/>
      <c r="Z48" s="25"/>
      <c r="AA48" s="25"/>
      <c r="AB48" s="25"/>
    </row>
    <row r="49" spans="1:28"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1:28"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1:28"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row>
    <row r="52" spans="1:28"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1:28"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1:28"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1:28"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1:28"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row>
    <row r="57" spans="1:28"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row>
    <row r="58" spans="1:28"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row>
    <row r="59" spans="1:28"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1:28"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row>
    <row r="61" spans="1:28"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row>
    <row r="62" spans="1:28"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row>
    <row r="63" spans="1:28"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1:28"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5" spans="1:28"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row>
    <row r="66" spans="1:28"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row>
    <row r="67" spans="1:28"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row>
    <row r="68" spans="1:28"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1:28"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row>
    <row r="70" spans="1:28"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row>
    <row r="71" spans="1:28"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1:28"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row>
    <row r="73" spans="1:28"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row>
    <row r="74" spans="1:28"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1:28"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1:28"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row>
    <row r="77" spans="1:28"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row>
    <row r="78" spans="1:28"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row>
    <row r="79" spans="1:28"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row>
    <row r="80" spans="1:28"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1:28"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1:28"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1:28"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row>
    <row r="84" spans="1:28"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1:28"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row>
    <row r="86" spans="1:28"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row>
    <row r="87" spans="1:28"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1:28"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28"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1:28"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row>
    <row r="91" spans="1:28"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row>
    <row r="92" spans="1:28"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row>
    <row r="93" spans="1:28"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row>
    <row r="94" spans="1:28"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row>
    <row r="95" spans="1:28"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row>
    <row r="96" spans="1:28"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1:28"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row>
    <row r="98" spans="1:28"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row>
    <row r="99" spans="1:28"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row>
    <row r="100" spans="1:28"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1:28"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row>
    <row r="102" spans="1:28"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row>
    <row r="103" spans="1:28"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row>
    <row r="104" spans="1:28"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row>
    <row r="105" spans="1:28"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row>
    <row r="106" spans="1:28"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row>
    <row r="107" spans="1:28"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row>
    <row r="108" spans="1:28"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row>
    <row r="109" spans="1:28"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1:28"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1:28"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row>
    <row r="112" spans="1:28"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row>
    <row r="113" spans="1:28"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row>
    <row r="114" spans="1:28"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row>
    <row r="115" spans="1:28"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row>
    <row r="116" spans="1:28"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row>
    <row r="117" spans="1:28"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row>
    <row r="118" spans="1:28"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row>
    <row r="119" spans="1:28"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row>
    <row r="120" spans="1:28"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row>
    <row r="121" spans="1:28"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row>
    <row r="122" spans="1:28"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row>
    <row r="123" spans="1:28"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row>
    <row r="124" spans="1:28"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row>
    <row r="125" spans="1:28"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row>
    <row r="126" spans="1:28"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row>
    <row r="127" spans="1:28"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row>
    <row r="128" spans="1:28"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row>
    <row r="129" spans="1:28"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row>
    <row r="130" spans="1:28" x14ac:dyDescent="0.25">
      <c r="N130" s="25"/>
      <c r="O130" s="25"/>
      <c r="P130" s="25"/>
      <c r="Q130" s="25"/>
      <c r="R130" s="25"/>
      <c r="S130" s="25"/>
      <c r="T130" s="25"/>
      <c r="U130" s="25"/>
      <c r="V130" s="25"/>
      <c r="W130" s="25"/>
      <c r="X130" s="25"/>
      <c r="Y130" s="25"/>
      <c r="Z130" s="25"/>
      <c r="AA130" s="25"/>
      <c r="AB130" s="25"/>
    </row>
    <row r="131" spans="1:28" x14ac:dyDescent="0.25">
      <c r="N131" s="25"/>
      <c r="O131" s="25"/>
      <c r="P131" s="25"/>
      <c r="Q131" s="25"/>
      <c r="R131" s="25"/>
      <c r="S131" s="25"/>
      <c r="T131" s="25"/>
      <c r="U131" s="25"/>
      <c r="V131" s="25"/>
      <c r="W131" s="25"/>
      <c r="X131" s="25"/>
      <c r="Y131" s="25"/>
      <c r="Z131" s="25"/>
      <c r="AA131" s="25"/>
      <c r="AB131" s="25"/>
    </row>
    <row r="132" spans="1:28" x14ac:dyDescent="0.25">
      <c r="N132" s="25"/>
      <c r="O132" s="25"/>
      <c r="P132" s="25"/>
      <c r="Q132" s="25"/>
      <c r="R132" s="25"/>
      <c r="S132" s="25"/>
      <c r="T132" s="25"/>
      <c r="U132" s="25"/>
      <c r="V132" s="25"/>
      <c r="W132" s="25"/>
      <c r="X132" s="25"/>
      <c r="Y132" s="25"/>
      <c r="Z132" s="25"/>
      <c r="AA132" s="25"/>
      <c r="AB132" s="25"/>
    </row>
    <row r="133" spans="1:28" x14ac:dyDescent="0.25">
      <c r="N133" s="25"/>
      <c r="O133" s="25"/>
      <c r="P133" s="25"/>
      <c r="Q133" s="25"/>
      <c r="R133" s="25"/>
      <c r="S133" s="25"/>
      <c r="T133" s="25"/>
      <c r="U133" s="25"/>
      <c r="V133" s="25"/>
      <c r="W133" s="25"/>
      <c r="X133" s="25"/>
      <c r="Y133" s="25"/>
      <c r="Z133" s="25"/>
      <c r="AA133" s="25"/>
      <c r="AB133" s="25"/>
    </row>
    <row r="134" spans="1:28" x14ac:dyDescent="0.25">
      <c r="N134" s="25"/>
      <c r="O134" s="25"/>
      <c r="P134" s="25"/>
      <c r="Q134" s="25"/>
      <c r="R134" s="25"/>
      <c r="S134" s="25"/>
      <c r="T134" s="25"/>
      <c r="U134" s="25"/>
      <c r="V134" s="25"/>
      <c r="W134" s="25"/>
      <c r="X134" s="25"/>
      <c r="Y134" s="25"/>
      <c r="Z134" s="25"/>
      <c r="AA134" s="25"/>
      <c r="AB134" s="25"/>
    </row>
    <row r="135" spans="1:28" x14ac:dyDescent="0.25">
      <c r="N135" s="25"/>
      <c r="O135" s="25"/>
      <c r="P135" s="25"/>
      <c r="Q135" s="25"/>
      <c r="R135" s="25"/>
      <c r="S135" s="25"/>
      <c r="T135" s="25"/>
      <c r="U135" s="25"/>
      <c r="V135" s="25"/>
      <c r="W135" s="25"/>
      <c r="X135" s="25"/>
      <c r="Y135" s="25"/>
      <c r="Z135" s="25"/>
      <c r="AA135" s="25"/>
      <c r="AB135" s="25"/>
    </row>
    <row r="136" spans="1:28" x14ac:dyDescent="0.25">
      <c r="N136" s="25"/>
      <c r="O136" s="25"/>
      <c r="P136" s="25"/>
      <c r="Q136" s="25"/>
      <c r="R136" s="25"/>
      <c r="S136" s="25"/>
      <c r="T136" s="25"/>
      <c r="U136" s="25"/>
      <c r="V136" s="25"/>
      <c r="W136" s="25"/>
      <c r="X136" s="25"/>
      <c r="Y136" s="25"/>
      <c r="Z136" s="25"/>
      <c r="AA136" s="25"/>
      <c r="AB136" s="25"/>
    </row>
    <row r="137" spans="1:28" x14ac:dyDescent="0.25">
      <c r="N137" s="25"/>
      <c r="O137" s="25"/>
      <c r="P137" s="25"/>
      <c r="Q137" s="25"/>
      <c r="R137" s="25"/>
      <c r="S137" s="25"/>
      <c r="T137" s="25"/>
      <c r="U137" s="25"/>
      <c r="V137" s="25"/>
      <c r="W137" s="25"/>
      <c r="X137" s="25"/>
      <c r="Y137" s="25"/>
      <c r="Z137" s="25"/>
      <c r="AA137" s="25"/>
      <c r="AB137" s="25"/>
    </row>
    <row r="138" spans="1:28" x14ac:dyDescent="0.25">
      <c r="N138" s="25"/>
      <c r="O138" s="25"/>
      <c r="P138" s="25"/>
      <c r="Q138" s="25"/>
      <c r="R138" s="25"/>
      <c r="S138" s="25"/>
      <c r="T138" s="25"/>
      <c r="U138" s="25"/>
      <c r="V138" s="25"/>
      <c r="W138" s="25"/>
      <c r="X138" s="25"/>
      <c r="Y138" s="25"/>
      <c r="Z138" s="25"/>
      <c r="AA138" s="25"/>
      <c r="AB138" s="25"/>
    </row>
    <row r="139" spans="1:28" x14ac:dyDescent="0.25">
      <c r="N139" s="25"/>
      <c r="O139" s="25"/>
      <c r="P139" s="25"/>
      <c r="Q139" s="25"/>
      <c r="R139" s="25"/>
      <c r="S139" s="25"/>
      <c r="T139" s="25"/>
      <c r="U139" s="25"/>
      <c r="V139" s="25"/>
      <c r="W139" s="25"/>
      <c r="X139" s="25"/>
      <c r="Y139" s="25"/>
      <c r="Z139" s="25"/>
      <c r="AA139" s="25"/>
      <c r="AB139" s="25"/>
    </row>
    <row r="140" spans="1:28" x14ac:dyDescent="0.25">
      <c r="N140" s="25"/>
      <c r="O140" s="25"/>
      <c r="P140" s="25"/>
      <c r="Q140" s="25"/>
      <c r="R140" s="25"/>
      <c r="S140" s="25"/>
      <c r="T140" s="25"/>
      <c r="U140" s="25"/>
      <c r="V140" s="25"/>
      <c r="W140" s="25"/>
      <c r="X140" s="25"/>
      <c r="Y140" s="25"/>
      <c r="Z140" s="25"/>
      <c r="AA140" s="25"/>
      <c r="AB140" s="25"/>
    </row>
    <row r="141" spans="1:28" x14ac:dyDescent="0.25">
      <c r="N141" s="25"/>
      <c r="O141" s="25"/>
      <c r="P141" s="25"/>
      <c r="Q141" s="25"/>
      <c r="R141" s="25"/>
      <c r="S141" s="25"/>
      <c r="T141" s="25"/>
      <c r="U141" s="25"/>
      <c r="V141" s="25"/>
      <c r="W141" s="25"/>
      <c r="X141" s="25"/>
      <c r="Y141" s="25"/>
      <c r="Z141" s="25"/>
      <c r="AA141" s="25"/>
      <c r="AB141" s="25"/>
    </row>
    <row r="142" spans="1:28" x14ac:dyDescent="0.25">
      <c r="N142" s="25"/>
      <c r="O142" s="25"/>
      <c r="P142" s="25"/>
      <c r="Q142" s="25"/>
      <c r="R142" s="25"/>
      <c r="S142" s="25"/>
      <c r="T142" s="25"/>
      <c r="U142" s="25"/>
      <c r="V142" s="25"/>
      <c r="W142" s="25"/>
      <c r="X142" s="25"/>
      <c r="Y142" s="25"/>
      <c r="Z142" s="25"/>
      <c r="AA142" s="25"/>
      <c r="AB142" s="25"/>
    </row>
    <row r="143" spans="1:28" x14ac:dyDescent="0.25">
      <c r="N143" s="25"/>
      <c r="O143" s="25"/>
      <c r="P143" s="25"/>
      <c r="Q143" s="25"/>
      <c r="R143" s="25"/>
      <c r="S143" s="25"/>
      <c r="T143" s="25"/>
      <c r="U143" s="25"/>
      <c r="V143" s="25"/>
      <c r="W143" s="25"/>
      <c r="X143" s="25"/>
      <c r="Y143" s="25"/>
      <c r="Z143" s="25"/>
      <c r="AA143" s="25"/>
      <c r="AB143" s="25"/>
    </row>
    <row r="144" spans="1:28" x14ac:dyDescent="0.25">
      <c r="N144" s="25"/>
      <c r="O144" s="25"/>
      <c r="P144" s="25"/>
      <c r="Q144" s="25"/>
      <c r="R144" s="25"/>
      <c r="S144" s="25"/>
      <c r="T144" s="25"/>
      <c r="U144" s="25"/>
      <c r="V144" s="25"/>
      <c r="W144" s="25"/>
      <c r="X144" s="25"/>
      <c r="Y144" s="25"/>
      <c r="Z144" s="25"/>
      <c r="AA144" s="25"/>
      <c r="AB144" s="25"/>
    </row>
    <row r="145" spans="14:28" x14ac:dyDescent="0.25">
      <c r="N145" s="25"/>
      <c r="O145" s="25"/>
      <c r="P145" s="25"/>
      <c r="Q145" s="25"/>
      <c r="R145" s="25"/>
      <c r="S145" s="25"/>
      <c r="T145" s="25"/>
      <c r="U145" s="25"/>
      <c r="V145" s="25"/>
      <c r="W145" s="25"/>
      <c r="X145" s="25"/>
      <c r="Y145" s="25"/>
      <c r="Z145" s="25"/>
      <c r="AA145" s="25"/>
      <c r="AB145" s="25"/>
    </row>
    <row r="146" spans="14:28" x14ac:dyDescent="0.25">
      <c r="N146" s="25"/>
      <c r="O146" s="25"/>
      <c r="P146" s="25"/>
      <c r="Q146" s="25"/>
      <c r="R146" s="25"/>
      <c r="S146" s="25"/>
      <c r="T146" s="25"/>
      <c r="U146" s="25"/>
      <c r="V146" s="25"/>
      <c r="W146" s="25"/>
      <c r="X146" s="25"/>
      <c r="Y146" s="25"/>
      <c r="Z146" s="25"/>
      <c r="AA146" s="25"/>
      <c r="AB146" s="25"/>
    </row>
    <row r="147" spans="14:28" x14ac:dyDescent="0.25">
      <c r="N147" s="25"/>
      <c r="O147" s="25"/>
      <c r="P147" s="25"/>
      <c r="Q147" s="25"/>
      <c r="R147" s="25"/>
      <c r="S147" s="25"/>
      <c r="T147" s="25"/>
      <c r="U147" s="25"/>
      <c r="V147" s="25"/>
      <c r="W147" s="25"/>
      <c r="X147" s="25"/>
      <c r="Y147" s="25"/>
      <c r="Z147" s="25"/>
      <c r="AA147" s="25"/>
      <c r="AB147" s="25"/>
    </row>
    <row r="148" spans="14:28" x14ac:dyDescent="0.25">
      <c r="N148" s="25"/>
      <c r="O148" s="25"/>
      <c r="P148" s="25"/>
      <c r="Q148" s="25"/>
      <c r="R148" s="25"/>
      <c r="S148" s="25"/>
      <c r="T148" s="25"/>
      <c r="U148" s="25"/>
      <c r="V148" s="25"/>
      <c r="W148" s="25"/>
      <c r="X148" s="25"/>
      <c r="Y148" s="25"/>
      <c r="Z148" s="25"/>
      <c r="AA148" s="25"/>
      <c r="AB148" s="25"/>
    </row>
    <row r="149" spans="14:28" x14ac:dyDescent="0.25">
      <c r="N149" s="25"/>
      <c r="O149" s="25"/>
      <c r="P149" s="25"/>
      <c r="Q149" s="25"/>
      <c r="R149" s="25"/>
      <c r="S149" s="25"/>
      <c r="T149" s="25"/>
      <c r="U149" s="25"/>
      <c r="V149" s="25"/>
      <c r="W149" s="25"/>
      <c r="X149" s="25"/>
      <c r="Y149" s="25"/>
      <c r="Z149" s="25"/>
      <c r="AA149" s="25"/>
      <c r="AB149" s="25"/>
    </row>
    <row r="150" spans="14:28" x14ac:dyDescent="0.25">
      <c r="N150" s="25"/>
      <c r="O150" s="25"/>
      <c r="P150" s="25"/>
      <c r="Q150" s="25"/>
      <c r="R150" s="25"/>
      <c r="S150" s="25"/>
      <c r="T150" s="25"/>
      <c r="U150" s="25"/>
      <c r="V150" s="25"/>
      <c r="W150" s="25"/>
      <c r="X150" s="25"/>
      <c r="Y150" s="25"/>
      <c r="Z150" s="25"/>
      <c r="AA150" s="25"/>
      <c r="AB150" s="25"/>
    </row>
    <row r="151" spans="14:28" x14ac:dyDescent="0.25">
      <c r="N151" s="25"/>
      <c r="O151" s="25"/>
      <c r="P151" s="25"/>
      <c r="Q151" s="25"/>
      <c r="R151" s="25"/>
      <c r="S151" s="25"/>
      <c r="T151" s="25"/>
      <c r="U151" s="25"/>
      <c r="V151" s="25"/>
      <c r="W151" s="25"/>
      <c r="X151" s="25"/>
      <c r="Y151" s="25"/>
      <c r="Z151" s="25"/>
      <c r="AA151" s="25"/>
      <c r="AB151" s="25"/>
    </row>
    <row r="152" spans="14:28" x14ac:dyDescent="0.25">
      <c r="N152" s="25"/>
      <c r="O152" s="25"/>
      <c r="P152" s="25"/>
      <c r="Q152" s="25"/>
      <c r="R152" s="25"/>
      <c r="S152" s="25"/>
      <c r="T152" s="25"/>
      <c r="U152" s="25"/>
      <c r="V152" s="25"/>
      <c r="W152" s="25"/>
      <c r="X152" s="25"/>
      <c r="Y152" s="25"/>
      <c r="Z152" s="25"/>
      <c r="AA152" s="25"/>
      <c r="AB152" s="25"/>
    </row>
    <row r="153" spans="14:28" x14ac:dyDescent="0.25">
      <c r="N153" s="25"/>
      <c r="O153" s="25"/>
      <c r="P153" s="25"/>
      <c r="Q153" s="25"/>
      <c r="R153" s="25"/>
      <c r="S153" s="25"/>
      <c r="T153" s="25"/>
      <c r="U153" s="25"/>
      <c r="V153" s="25"/>
      <c r="W153" s="25"/>
      <c r="X153" s="25"/>
      <c r="Y153" s="25"/>
      <c r="Z153" s="25"/>
      <c r="AA153" s="25"/>
      <c r="AB153" s="25"/>
    </row>
    <row r="154" spans="14:28" x14ac:dyDescent="0.25">
      <c r="N154" s="25"/>
      <c r="O154" s="25"/>
      <c r="P154" s="25"/>
      <c r="Q154" s="25"/>
      <c r="R154" s="25"/>
      <c r="S154" s="25"/>
      <c r="T154" s="25"/>
      <c r="U154" s="25"/>
      <c r="V154" s="25"/>
      <c r="W154" s="25"/>
      <c r="X154" s="25"/>
      <c r="Y154" s="25"/>
      <c r="Z154" s="25"/>
      <c r="AA154" s="25"/>
      <c r="AB154" s="25"/>
    </row>
    <row r="155" spans="14:28" x14ac:dyDescent="0.25">
      <c r="N155" s="25"/>
      <c r="O155" s="25"/>
      <c r="P155" s="25"/>
      <c r="Q155" s="25"/>
      <c r="R155" s="25"/>
      <c r="S155" s="25"/>
      <c r="T155" s="25"/>
      <c r="U155" s="25"/>
      <c r="V155" s="25"/>
      <c r="W155" s="25"/>
      <c r="X155" s="25"/>
      <c r="Y155" s="25"/>
      <c r="Z155" s="25"/>
      <c r="AA155" s="25"/>
      <c r="AB155" s="25"/>
    </row>
    <row r="156" spans="14:28" x14ac:dyDescent="0.25">
      <c r="N156" s="25"/>
      <c r="O156" s="25"/>
      <c r="P156" s="25"/>
      <c r="Q156" s="25"/>
      <c r="R156" s="25"/>
      <c r="S156" s="25"/>
      <c r="T156" s="25"/>
      <c r="U156" s="25"/>
      <c r="V156" s="25"/>
      <c r="W156" s="25"/>
      <c r="X156" s="25"/>
      <c r="Y156" s="25"/>
      <c r="Z156" s="25"/>
      <c r="AA156" s="25"/>
      <c r="AB156" s="25"/>
    </row>
    <row r="157" spans="14:28" x14ac:dyDescent="0.25">
      <c r="N157" s="25"/>
      <c r="O157" s="25"/>
      <c r="P157" s="25"/>
      <c r="Q157" s="25"/>
      <c r="R157" s="25"/>
      <c r="S157" s="25"/>
      <c r="T157" s="25"/>
      <c r="U157" s="25"/>
      <c r="V157" s="25"/>
      <c r="W157" s="25"/>
      <c r="X157" s="25"/>
      <c r="Y157" s="25"/>
      <c r="Z157" s="25"/>
      <c r="AA157" s="25"/>
      <c r="AB157" s="25"/>
    </row>
    <row r="158" spans="14:28" x14ac:dyDescent="0.25">
      <c r="N158" s="25"/>
      <c r="O158" s="25"/>
      <c r="P158" s="25"/>
      <c r="Q158" s="25"/>
      <c r="R158" s="25"/>
      <c r="S158" s="25"/>
      <c r="T158" s="25"/>
      <c r="U158" s="25"/>
      <c r="V158" s="25"/>
      <c r="W158" s="25"/>
      <c r="X158" s="25"/>
      <c r="Y158" s="25"/>
      <c r="Z158" s="25"/>
      <c r="AA158" s="25"/>
      <c r="AB158" s="25"/>
    </row>
    <row r="159" spans="14:28" x14ac:dyDescent="0.25">
      <c r="N159" s="25"/>
      <c r="O159" s="25"/>
      <c r="P159" s="25"/>
      <c r="Q159" s="25"/>
      <c r="R159" s="25"/>
      <c r="S159" s="25"/>
      <c r="T159" s="25"/>
      <c r="U159" s="25"/>
      <c r="V159" s="25"/>
      <c r="W159" s="25"/>
      <c r="X159" s="25"/>
      <c r="Y159" s="25"/>
      <c r="Z159" s="25"/>
      <c r="AA159" s="25"/>
      <c r="AB159" s="25"/>
    </row>
    <row r="160" spans="14:28" x14ac:dyDescent="0.25">
      <c r="N160" s="25"/>
      <c r="O160" s="25"/>
      <c r="P160" s="25"/>
      <c r="Q160" s="25"/>
      <c r="R160" s="25"/>
      <c r="S160" s="25"/>
      <c r="T160" s="25"/>
      <c r="U160" s="25"/>
      <c r="V160" s="25"/>
      <c r="W160" s="25"/>
      <c r="X160" s="25"/>
      <c r="Y160" s="25"/>
      <c r="Z160" s="25"/>
      <c r="AA160" s="25"/>
      <c r="AB160" s="25"/>
    </row>
    <row r="161" spans="14:28" x14ac:dyDescent="0.25">
      <c r="N161" s="25"/>
      <c r="O161" s="25"/>
      <c r="P161" s="25"/>
      <c r="Q161" s="25"/>
      <c r="R161" s="25"/>
      <c r="S161" s="25"/>
      <c r="T161" s="25"/>
      <c r="U161" s="25"/>
      <c r="V161" s="25"/>
      <c r="W161" s="25"/>
      <c r="X161" s="25"/>
      <c r="Y161" s="25"/>
      <c r="Z161" s="25"/>
      <c r="AA161" s="25"/>
      <c r="AB161" s="25"/>
    </row>
    <row r="162" spans="14:28" x14ac:dyDescent="0.25">
      <c r="N162" s="25"/>
      <c r="O162" s="25"/>
      <c r="P162" s="25"/>
      <c r="Q162" s="25"/>
      <c r="R162" s="25"/>
      <c r="S162" s="25"/>
      <c r="T162" s="25"/>
      <c r="U162" s="25"/>
      <c r="V162" s="25"/>
      <c r="W162" s="25"/>
      <c r="X162" s="25"/>
      <c r="Y162" s="25"/>
      <c r="Z162" s="25"/>
      <c r="AA162" s="25"/>
      <c r="AB162" s="25"/>
    </row>
    <row r="163" spans="14:28" x14ac:dyDescent="0.25">
      <c r="N163" s="25"/>
      <c r="O163" s="25"/>
      <c r="P163" s="25"/>
      <c r="Q163" s="25"/>
      <c r="R163" s="25"/>
      <c r="S163" s="25"/>
      <c r="T163" s="25"/>
      <c r="U163" s="25"/>
      <c r="V163" s="25"/>
      <c r="W163" s="25"/>
      <c r="X163" s="25"/>
      <c r="Y163" s="25"/>
      <c r="Z163" s="25"/>
      <c r="AA163" s="25"/>
      <c r="AB163" s="25"/>
    </row>
    <row r="164" spans="14:28" x14ac:dyDescent="0.25">
      <c r="N164" s="25"/>
      <c r="O164" s="25"/>
      <c r="P164" s="25"/>
      <c r="Q164" s="25"/>
      <c r="R164" s="25"/>
      <c r="S164" s="25"/>
      <c r="T164" s="25"/>
      <c r="U164" s="25"/>
      <c r="V164" s="25"/>
      <c r="W164" s="25"/>
      <c r="X164" s="25"/>
      <c r="Y164" s="25"/>
      <c r="Z164" s="25"/>
      <c r="AA164" s="25"/>
      <c r="AB164" s="25"/>
    </row>
    <row r="165" spans="14:28" x14ac:dyDescent="0.25">
      <c r="N165" s="25"/>
      <c r="O165" s="25"/>
      <c r="P165" s="25"/>
      <c r="Q165" s="25"/>
      <c r="R165" s="25"/>
      <c r="S165" s="25"/>
      <c r="T165" s="25"/>
      <c r="U165" s="25"/>
      <c r="V165" s="25"/>
      <c r="W165" s="25"/>
      <c r="X165" s="25"/>
      <c r="Y165" s="25"/>
      <c r="Z165" s="25"/>
      <c r="AA165" s="25"/>
      <c r="AB165" s="25"/>
    </row>
    <row r="166" spans="14:28" x14ac:dyDescent="0.25">
      <c r="N166" s="25"/>
      <c r="O166" s="25"/>
      <c r="P166" s="25"/>
      <c r="Q166" s="25"/>
      <c r="R166" s="25"/>
      <c r="S166" s="25"/>
      <c r="T166" s="25"/>
      <c r="U166" s="25"/>
      <c r="V166" s="25"/>
      <c r="W166" s="25"/>
      <c r="X166" s="25"/>
      <c r="Y166" s="25"/>
      <c r="Z166" s="25"/>
      <c r="AA166" s="25"/>
      <c r="AB166" s="25"/>
    </row>
    <row r="167" spans="14:28" x14ac:dyDescent="0.25">
      <c r="N167" s="25"/>
      <c r="O167" s="25"/>
      <c r="P167" s="25"/>
      <c r="Q167" s="25"/>
      <c r="R167" s="25"/>
      <c r="S167" s="25"/>
      <c r="T167" s="25"/>
      <c r="U167" s="25"/>
      <c r="V167" s="25"/>
      <c r="W167" s="25"/>
      <c r="X167" s="25"/>
      <c r="Y167" s="25"/>
      <c r="Z167" s="25"/>
      <c r="AA167" s="25"/>
      <c r="AB167" s="25"/>
    </row>
    <row r="168" spans="14:28" x14ac:dyDescent="0.25">
      <c r="N168" s="25"/>
      <c r="O168" s="25"/>
      <c r="P168" s="25"/>
      <c r="Q168" s="25"/>
      <c r="R168" s="25"/>
      <c r="S168" s="25"/>
      <c r="T168" s="25"/>
      <c r="U168" s="25"/>
      <c r="V168" s="25"/>
      <c r="W168" s="25"/>
      <c r="X168" s="25"/>
      <c r="Y168" s="25"/>
      <c r="Z168" s="25"/>
      <c r="AA168" s="25"/>
      <c r="AB168" s="25"/>
    </row>
    <row r="169" spans="14:28" x14ac:dyDescent="0.25">
      <c r="N169" s="25"/>
      <c r="O169" s="25"/>
      <c r="P169" s="25"/>
      <c r="Q169" s="25"/>
      <c r="R169" s="25"/>
      <c r="S169" s="25"/>
      <c r="T169" s="25"/>
      <c r="U169" s="25"/>
      <c r="V169" s="25"/>
      <c r="W169" s="25"/>
      <c r="X169" s="25"/>
      <c r="Y169" s="25"/>
      <c r="Z169" s="25"/>
      <c r="AA169" s="25"/>
      <c r="AB169" s="25"/>
    </row>
    <row r="170" spans="14:28" x14ac:dyDescent="0.25">
      <c r="N170" s="25"/>
      <c r="O170" s="25"/>
      <c r="P170" s="25"/>
      <c r="Q170" s="25"/>
      <c r="R170" s="25"/>
      <c r="S170" s="25"/>
      <c r="T170" s="25"/>
      <c r="U170" s="25"/>
      <c r="V170" s="25"/>
      <c r="W170" s="25"/>
      <c r="X170" s="25"/>
      <c r="Y170" s="25"/>
      <c r="Z170" s="25"/>
      <c r="AA170" s="25"/>
      <c r="AB170" s="25"/>
    </row>
    <row r="171" spans="14:28" x14ac:dyDescent="0.25">
      <c r="N171" s="25"/>
      <c r="O171" s="25"/>
      <c r="P171" s="25"/>
      <c r="Q171" s="25"/>
      <c r="R171" s="25"/>
      <c r="S171" s="25"/>
      <c r="T171" s="25"/>
      <c r="U171" s="25"/>
      <c r="V171" s="25"/>
      <c r="W171" s="25"/>
      <c r="X171" s="25"/>
      <c r="Y171" s="25"/>
      <c r="Z171" s="25"/>
      <c r="AA171" s="25"/>
      <c r="AB171" s="25"/>
    </row>
    <row r="172" spans="14:28" x14ac:dyDescent="0.25">
      <c r="N172" s="25"/>
      <c r="O172" s="25"/>
      <c r="P172" s="25"/>
      <c r="Q172" s="25"/>
      <c r="R172" s="25"/>
      <c r="S172" s="25"/>
      <c r="T172" s="25"/>
      <c r="U172" s="25"/>
      <c r="V172" s="25"/>
      <c r="W172" s="25"/>
      <c r="X172" s="25"/>
      <c r="Y172" s="25"/>
      <c r="Z172" s="25"/>
      <c r="AA172" s="25"/>
      <c r="AB172" s="25"/>
    </row>
    <row r="173" spans="14:28" x14ac:dyDescent="0.25">
      <c r="N173" s="25"/>
      <c r="O173" s="25"/>
      <c r="P173" s="25"/>
      <c r="Q173" s="25"/>
      <c r="R173" s="25"/>
      <c r="S173" s="25"/>
      <c r="T173" s="25"/>
      <c r="U173" s="25"/>
      <c r="V173" s="25"/>
      <c r="W173" s="25"/>
      <c r="X173" s="25"/>
      <c r="Y173" s="25"/>
      <c r="Z173" s="25"/>
      <c r="AA173" s="25"/>
      <c r="AB173" s="25"/>
    </row>
    <row r="174" spans="14:28" x14ac:dyDescent="0.25">
      <c r="N174" s="25"/>
      <c r="O174" s="25"/>
      <c r="P174" s="25"/>
      <c r="Q174" s="25"/>
      <c r="R174" s="25"/>
      <c r="S174" s="25"/>
      <c r="T174" s="25"/>
      <c r="U174" s="25"/>
      <c r="V174" s="25"/>
      <c r="W174" s="25"/>
      <c r="X174" s="25"/>
      <c r="Y174" s="25"/>
      <c r="Z174" s="25"/>
      <c r="AA174" s="25"/>
      <c r="AB174" s="25"/>
    </row>
    <row r="175" spans="14:28" x14ac:dyDescent="0.25">
      <c r="N175" s="25"/>
      <c r="O175" s="25"/>
      <c r="P175" s="25"/>
      <c r="Q175" s="25"/>
      <c r="R175" s="25"/>
      <c r="S175" s="25"/>
      <c r="T175" s="25"/>
      <c r="U175" s="25"/>
      <c r="V175" s="25"/>
      <c r="W175" s="25"/>
      <c r="X175" s="25"/>
      <c r="Y175" s="25"/>
      <c r="Z175" s="25"/>
      <c r="AA175" s="25"/>
      <c r="AB175" s="25"/>
    </row>
    <row r="176" spans="14:28" x14ac:dyDescent="0.25">
      <c r="N176" s="25"/>
      <c r="O176" s="25"/>
      <c r="P176" s="25"/>
      <c r="Q176" s="25"/>
      <c r="R176" s="25"/>
      <c r="S176" s="25"/>
      <c r="T176" s="25"/>
      <c r="U176" s="25"/>
      <c r="V176" s="25"/>
      <c r="W176" s="25"/>
      <c r="X176" s="25"/>
      <c r="Y176" s="25"/>
      <c r="Z176" s="25"/>
      <c r="AA176" s="25"/>
      <c r="AB176" s="25"/>
    </row>
    <row r="177" spans="14:28" x14ac:dyDescent="0.25">
      <c r="N177" s="25"/>
      <c r="O177" s="25"/>
      <c r="P177" s="25"/>
      <c r="Q177" s="25"/>
      <c r="R177" s="25"/>
      <c r="S177" s="25"/>
      <c r="T177" s="25"/>
      <c r="U177" s="25"/>
      <c r="V177" s="25"/>
      <c r="W177" s="25"/>
      <c r="X177" s="25"/>
      <c r="Y177" s="25"/>
      <c r="Z177" s="25"/>
      <c r="AA177" s="25"/>
      <c r="AB177" s="25"/>
    </row>
    <row r="178" spans="14:28" x14ac:dyDescent="0.25">
      <c r="N178" s="25"/>
      <c r="O178" s="25"/>
      <c r="P178" s="25"/>
      <c r="Q178" s="25"/>
      <c r="R178" s="25"/>
      <c r="S178" s="25"/>
      <c r="T178" s="25"/>
      <c r="U178" s="25"/>
      <c r="V178" s="25"/>
      <c r="W178" s="25"/>
      <c r="X178" s="25"/>
      <c r="Y178" s="25"/>
      <c r="Z178" s="25"/>
      <c r="AA178" s="25"/>
      <c r="AB178" s="25"/>
    </row>
    <row r="179" spans="14:28" x14ac:dyDescent="0.25">
      <c r="N179" s="25"/>
      <c r="O179" s="25"/>
      <c r="P179" s="25"/>
      <c r="Q179" s="25"/>
      <c r="R179" s="25"/>
      <c r="S179" s="25"/>
      <c r="T179" s="25"/>
      <c r="U179" s="25"/>
      <c r="V179" s="25"/>
      <c r="W179" s="25"/>
      <c r="X179" s="25"/>
      <c r="Y179" s="25"/>
      <c r="Z179" s="25"/>
      <c r="AA179" s="25"/>
      <c r="AB179" s="25"/>
    </row>
    <row r="180" spans="14:28" x14ac:dyDescent="0.25">
      <c r="N180" s="25"/>
      <c r="O180" s="25"/>
      <c r="P180" s="25"/>
      <c r="Q180" s="25"/>
      <c r="R180" s="25"/>
      <c r="S180" s="25"/>
      <c r="T180" s="25"/>
      <c r="U180" s="25"/>
      <c r="V180" s="25"/>
      <c r="W180" s="25"/>
      <c r="X180" s="25"/>
      <c r="Y180" s="25"/>
      <c r="Z180" s="25"/>
      <c r="AA180" s="25"/>
      <c r="AB180" s="25"/>
    </row>
    <row r="181" spans="14:28" x14ac:dyDescent="0.25">
      <c r="N181" s="25"/>
      <c r="O181" s="25"/>
      <c r="P181" s="25"/>
      <c r="Q181" s="25"/>
      <c r="R181" s="25"/>
      <c r="S181" s="25"/>
      <c r="T181" s="25"/>
      <c r="U181" s="25"/>
      <c r="V181" s="25"/>
      <c r="W181" s="25"/>
      <c r="X181" s="25"/>
      <c r="Y181" s="25"/>
      <c r="Z181" s="25"/>
      <c r="AA181" s="25"/>
      <c r="AB181" s="25"/>
    </row>
    <row r="182" spans="14:28" x14ac:dyDescent="0.25">
      <c r="N182" s="25"/>
      <c r="O182" s="25"/>
      <c r="P182" s="25"/>
      <c r="Q182" s="25"/>
      <c r="R182" s="25"/>
      <c r="S182" s="25"/>
      <c r="T182" s="25"/>
      <c r="U182" s="25"/>
      <c r="V182" s="25"/>
      <c r="W182" s="25"/>
      <c r="X182" s="25"/>
      <c r="Y182" s="25"/>
      <c r="Z182" s="25"/>
      <c r="AA182" s="25"/>
      <c r="AB182" s="25"/>
    </row>
    <row r="183" spans="14:28" x14ac:dyDescent="0.25">
      <c r="N183" s="25"/>
      <c r="O183" s="25"/>
      <c r="P183" s="25"/>
      <c r="Q183" s="25"/>
      <c r="R183" s="25"/>
      <c r="S183" s="25"/>
      <c r="T183" s="25"/>
      <c r="U183" s="25"/>
      <c r="V183" s="25"/>
      <c r="W183" s="25"/>
      <c r="X183" s="25"/>
      <c r="Y183" s="25"/>
      <c r="Z183" s="25"/>
      <c r="AA183" s="25"/>
      <c r="AB183" s="25"/>
    </row>
    <row r="184" spans="14:28" x14ac:dyDescent="0.25">
      <c r="N184" s="25"/>
      <c r="O184" s="25"/>
      <c r="P184" s="25"/>
      <c r="Q184" s="25"/>
      <c r="R184" s="25"/>
      <c r="S184" s="25"/>
      <c r="T184" s="25"/>
      <c r="U184" s="25"/>
      <c r="V184" s="25"/>
      <c r="W184" s="25"/>
      <c r="X184" s="25"/>
      <c r="Y184" s="25"/>
      <c r="Z184" s="25"/>
      <c r="AA184" s="25"/>
      <c r="AB184" s="25"/>
    </row>
    <row r="185" spans="14:28" x14ac:dyDescent="0.25">
      <c r="N185" s="25"/>
      <c r="O185" s="25"/>
      <c r="P185" s="25"/>
      <c r="Q185" s="25"/>
      <c r="R185" s="25"/>
      <c r="S185" s="25"/>
      <c r="T185" s="25"/>
      <c r="U185" s="25"/>
      <c r="V185" s="25"/>
      <c r="W185" s="25"/>
      <c r="X185" s="25"/>
      <c r="Y185" s="25"/>
      <c r="Z185" s="25"/>
      <c r="AA185" s="25"/>
      <c r="AB185" s="25"/>
    </row>
    <row r="186" spans="14:28" x14ac:dyDescent="0.25">
      <c r="N186" s="25"/>
      <c r="O186" s="25"/>
      <c r="P186" s="25"/>
      <c r="Q186" s="25"/>
      <c r="R186" s="25"/>
      <c r="S186" s="25"/>
      <c r="T186" s="25"/>
      <c r="U186" s="25"/>
      <c r="V186" s="25"/>
      <c r="W186" s="25"/>
      <c r="X186" s="25"/>
      <c r="Y186" s="25"/>
      <c r="Z186" s="25"/>
      <c r="AA186" s="25"/>
      <c r="AB186" s="25"/>
    </row>
    <row r="187" spans="14:28" x14ac:dyDescent="0.25">
      <c r="N187" s="25"/>
      <c r="O187" s="25"/>
      <c r="P187" s="25"/>
      <c r="Q187" s="25"/>
      <c r="R187" s="25"/>
      <c r="S187" s="25"/>
      <c r="T187" s="25"/>
      <c r="U187" s="25"/>
      <c r="V187" s="25"/>
      <c r="W187" s="25"/>
      <c r="X187" s="25"/>
      <c r="Y187" s="25"/>
      <c r="Z187" s="25"/>
      <c r="AA187" s="25"/>
      <c r="AB187" s="25"/>
    </row>
    <row r="188" spans="14:28" x14ac:dyDescent="0.25">
      <c r="N188" s="25"/>
      <c r="O188" s="25"/>
      <c r="P188" s="25"/>
      <c r="Q188" s="25"/>
      <c r="R188" s="25"/>
      <c r="S188" s="25"/>
      <c r="T188" s="25"/>
      <c r="U188" s="25"/>
      <c r="V188" s="25"/>
      <c r="W188" s="25"/>
      <c r="X188" s="25"/>
      <c r="Y188" s="25"/>
      <c r="Z188" s="25"/>
      <c r="AA188" s="25"/>
      <c r="AB188" s="25"/>
    </row>
    <row r="189" spans="14:28" x14ac:dyDescent="0.25">
      <c r="N189" s="25"/>
      <c r="O189" s="25"/>
      <c r="P189" s="25"/>
      <c r="Q189" s="25"/>
      <c r="R189" s="25"/>
      <c r="S189" s="25"/>
      <c r="T189" s="25"/>
      <c r="U189" s="25"/>
      <c r="V189" s="25"/>
      <c r="W189" s="25"/>
      <c r="X189" s="25"/>
      <c r="Y189" s="25"/>
      <c r="Z189" s="25"/>
      <c r="AA189" s="25"/>
      <c r="AB189" s="25"/>
    </row>
    <row r="190" spans="14:28" x14ac:dyDescent="0.25">
      <c r="N190" s="25"/>
      <c r="O190" s="25"/>
      <c r="P190" s="25"/>
      <c r="Q190" s="25"/>
      <c r="R190" s="25"/>
      <c r="S190" s="25"/>
      <c r="T190" s="25"/>
      <c r="U190" s="25"/>
      <c r="V190" s="25"/>
      <c r="W190" s="25"/>
      <c r="X190" s="25"/>
      <c r="Y190" s="25"/>
      <c r="Z190" s="25"/>
      <c r="AA190" s="25"/>
      <c r="AB190" s="25"/>
    </row>
    <row r="191" spans="14:28" x14ac:dyDescent="0.25">
      <c r="N191" s="25"/>
      <c r="O191" s="25"/>
      <c r="P191" s="25"/>
      <c r="Q191" s="25"/>
      <c r="R191" s="25"/>
      <c r="S191" s="25"/>
      <c r="T191" s="25"/>
      <c r="U191" s="25"/>
      <c r="V191" s="25"/>
      <c r="W191" s="25"/>
      <c r="X191" s="25"/>
      <c r="Y191" s="25"/>
      <c r="Z191" s="25"/>
      <c r="AA191" s="25"/>
      <c r="AB191" s="25"/>
    </row>
    <row r="192" spans="14:28" x14ac:dyDescent="0.25">
      <c r="N192" s="25"/>
      <c r="O192" s="25"/>
      <c r="P192" s="25"/>
      <c r="Q192" s="25"/>
      <c r="R192" s="25"/>
      <c r="S192" s="25"/>
      <c r="T192" s="25"/>
      <c r="U192" s="25"/>
      <c r="V192" s="25"/>
      <c r="W192" s="25"/>
      <c r="X192" s="25"/>
      <c r="Y192" s="25"/>
      <c r="Z192" s="25"/>
      <c r="AA192" s="25"/>
      <c r="AB192" s="25"/>
    </row>
    <row r="193" spans="14:28" x14ac:dyDescent="0.25">
      <c r="N193" s="25"/>
      <c r="O193" s="25"/>
      <c r="P193" s="25"/>
      <c r="Q193" s="25"/>
      <c r="R193" s="25"/>
      <c r="S193" s="25"/>
      <c r="T193" s="25"/>
      <c r="U193" s="25"/>
      <c r="V193" s="25"/>
      <c r="W193" s="25"/>
      <c r="X193" s="25"/>
      <c r="Y193" s="25"/>
      <c r="Z193" s="25"/>
      <c r="AA193" s="25"/>
      <c r="AB193" s="25"/>
    </row>
    <row r="194" spans="14:28" x14ac:dyDescent="0.25">
      <c r="N194" s="25"/>
      <c r="O194" s="25"/>
      <c r="P194" s="25"/>
      <c r="Q194" s="25"/>
      <c r="R194" s="25"/>
      <c r="S194" s="25"/>
      <c r="T194" s="25"/>
      <c r="U194" s="25"/>
      <c r="V194" s="25"/>
      <c r="W194" s="25"/>
      <c r="X194" s="25"/>
      <c r="Y194" s="25"/>
      <c r="Z194" s="25"/>
      <c r="AA194" s="25"/>
      <c r="AB194" s="25"/>
    </row>
    <row r="195" spans="14:28" x14ac:dyDescent="0.25">
      <c r="N195" s="25"/>
      <c r="O195" s="25"/>
      <c r="P195" s="25"/>
      <c r="Q195" s="25"/>
      <c r="R195" s="25"/>
      <c r="S195" s="25"/>
      <c r="T195" s="25"/>
      <c r="U195" s="25"/>
      <c r="V195" s="25"/>
      <c r="W195" s="25"/>
      <c r="X195" s="25"/>
      <c r="Y195" s="25"/>
      <c r="Z195" s="25"/>
      <c r="AA195" s="25"/>
      <c r="AB195" s="25"/>
    </row>
    <row r="196" spans="14:28" x14ac:dyDescent="0.25">
      <c r="N196" s="25"/>
      <c r="O196" s="25"/>
      <c r="P196" s="25"/>
      <c r="Q196" s="25"/>
      <c r="R196" s="25"/>
      <c r="S196" s="25"/>
      <c r="T196" s="25"/>
      <c r="U196" s="25"/>
      <c r="V196" s="25"/>
      <c r="W196" s="25"/>
      <c r="X196" s="25"/>
      <c r="Y196" s="25"/>
      <c r="Z196" s="25"/>
      <c r="AA196" s="25"/>
      <c r="AB196" s="25"/>
    </row>
    <row r="197" spans="14:28" x14ac:dyDescent="0.25">
      <c r="N197" s="25"/>
      <c r="O197" s="25"/>
      <c r="P197" s="25"/>
      <c r="Q197" s="25"/>
      <c r="R197" s="25"/>
      <c r="S197" s="25"/>
      <c r="T197" s="25"/>
      <c r="U197" s="25"/>
      <c r="V197" s="25"/>
      <c r="W197" s="25"/>
      <c r="X197" s="25"/>
      <c r="Y197" s="25"/>
      <c r="Z197" s="25"/>
      <c r="AA197" s="25"/>
      <c r="AB197" s="25"/>
    </row>
    <row r="198" spans="14:28" x14ac:dyDescent="0.25">
      <c r="N198" s="25"/>
      <c r="O198" s="25"/>
      <c r="P198" s="25"/>
      <c r="Q198" s="25"/>
      <c r="R198" s="25"/>
      <c r="S198" s="25"/>
      <c r="T198" s="25"/>
      <c r="U198" s="25"/>
      <c r="V198" s="25"/>
      <c r="W198" s="25"/>
      <c r="X198" s="25"/>
      <c r="Y198" s="25"/>
      <c r="Z198" s="25"/>
      <c r="AA198" s="25"/>
      <c r="AB198" s="25"/>
    </row>
    <row r="199" spans="14:28" x14ac:dyDescent="0.25">
      <c r="N199" s="25"/>
      <c r="O199" s="25"/>
      <c r="P199" s="25"/>
      <c r="Q199" s="25"/>
      <c r="R199" s="25"/>
      <c r="S199" s="25"/>
      <c r="T199" s="25"/>
      <c r="U199" s="25"/>
      <c r="V199" s="25"/>
      <c r="W199" s="25"/>
      <c r="X199" s="25"/>
      <c r="Y199" s="25"/>
      <c r="Z199" s="25"/>
      <c r="AA199" s="25"/>
      <c r="AB199" s="25"/>
    </row>
    <row r="200" spans="14:28" x14ac:dyDescent="0.25">
      <c r="N200" s="25"/>
      <c r="O200" s="25"/>
      <c r="P200" s="25"/>
      <c r="Q200" s="25"/>
      <c r="R200" s="25"/>
      <c r="S200" s="25"/>
      <c r="T200" s="25"/>
      <c r="U200" s="25"/>
      <c r="V200" s="25"/>
      <c r="W200" s="25"/>
      <c r="X200" s="25"/>
      <c r="Y200" s="25"/>
      <c r="Z200" s="25"/>
      <c r="AA200" s="25"/>
      <c r="AB200" s="25"/>
    </row>
    <row r="201" spans="14:28" x14ac:dyDescent="0.25">
      <c r="N201" s="25"/>
      <c r="O201" s="25"/>
      <c r="P201" s="25"/>
      <c r="Q201" s="25"/>
      <c r="R201" s="25"/>
      <c r="S201" s="25"/>
      <c r="T201" s="25"/>
      <c r="U201" s="25"/>
      <c r="V201" s="25"/>
      <c r="W201" s="25"/>
      <c r="X201" s="25"/>
      <c r="Y201" s="25"/>
      <c r="Z201" s="25"/>
      <c r="AA201" s="25"/>
      <c r="AB201" s="25"/>
    </row>
    <row r="202" spans="14:28" x14ac:dyDescent="0.25">
      <c r="N202" s="25"/>
      <c r="O202" s="25"/>
      <c r="P202" s="25"/>
      <c r="Q202" s="25"/>
      <c r="R202" s="25"/>
      <c r="S202" s="25"/>
      <c r="T202" s="25"/>
      <c r="U202" s="25"/>
      <c r="V202" s="25"/>
      <c r="W202" s="25"/>
      <c r="X202" s="25"/>
      <c r="Y202" s="25"/>
      <c r="Z202" s="25"/>
      <c r="AA202" s="25"/>
      <c r="AB202" s="25"/>
    </row>
    <row r="203" spans="14:28" x14ac:dyDescent="0.25">
      <c r="N203" s="25"/>
      <c r="O203" s="25"/>
      <c r="P203" s="25"/>
      <c r="Q203" s="25"/>
      <c r="R203" s="25"/>
      <c r="S203" s="25"/>
      <c r="T203" s="25"/>
      <c r="U203" s="25"/>
      <c r="V203" s="25"/>
      <c r="W203" s="25"/>
      <c r="X203" s="25"/>
      <c r="Y203" s="25"/>
      <c r="Z203" s="25"/>
      <c r="AA203" s="25"/>
      <c r="AB203" s="25"/>
    </row>
  </sheetData>
  <sheetProtection algorithmName="SHA-512" hashValue="GZNOWCgfTn/eV+Ie93wEGezYR6z/wbaNyXF3oAzz51QPk7DLtr9VMzUnA+XPaF++EgxE3I1pfW3eKyzjW6ygzA==" saltValue="jiQJwhyZgnlYjM63BCd7HQ==" spinCount="100000" sheet="1" objects="1" scenarios="1"/>
  <mergeCells count="15">
    <mergeCell ref="B3:M5"/>
    <mergeCell ref="A3:A5"/>
    <mergeCell ref="A6:A8"/>
    <mergeCell ref="B6:M8"/>
    <mergeCell ref="A1:M1"/>
    <mergeCell ref="B18:M22"/>
    <mergeCell ref="A18:A22"/>
    <mergeCell ref="A9:A17"/>
    <mergeCell ref="B9:M17"/>
    <mergeCell ref="A42:A48"/>
    <mergeCell ref="B42:M48"/>
    <mergeCell ref="A35:A41"/>
    <mergeCell ref="B35:M41"/>
    <mergeCell ref="B23:M34"/>
    <mergeCell ref="A23:A34"/>
  </mergeCells>
  <pageMargins left="0.7" right="0.7" top="0.75" bottom="0.75" header="0.3" footer="0.3"/>
  <pageSetup scale="76"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9"/>
  <sheetViews>
    <sheetView workbookViewId="0">
      <selection activeCell="C4" sqref="C4"/>
    </sheetView>
  </sheetViews>
  <sheetFormatPr defaultRowHeight="15" x14ac:dyDescent="0.25"/>
  <sheetData>
    <row r="1" spans="1:12" ht="15" customHeight="1" x14ac:dyDescent="0.25">
      <c r="A1" s="70" t="s">
        <v>176</v>
      </c>
      <c r="B1" s="70"/>
      <c r="C1" s="70"/>
      <c r="D1" s="70"/>
      <c r="E1" s="70"/>
      <c r="F1" s="70"/>
      <c r="G1" s="70"/>
      <c r="H1" s="70"/>
      <c r="I1" s="70"/>
      <c r="J1" s="26"/>
      <c r="K1" s="26"/>
      <c r="L1" s="26"/>
    </row>
    <row r="2" spans="1:12" ht="15" customHeight="1" x14ac:dyDescent="0.25">
      <c r="A2" s="70"/>
      <c r="B2" s="70"/>
      <c r="C2" s="70"/>
      <c r="D2" s="70"/>
      <c r="E2" s="70"/>
      <c r="F2" s="70"/>
      <c r="G2" s="70"/>
      <c r="H2" s="70"/>
      <c r="I2" s="70"/>
      <c r="J2" s="26"/>
      <c r="K2" s="26"/>
      <c r="L2" s="26"/>
    </row>
    <row r="3" spans="1:12" ht="24.75" customHeight="1" x14ac:dyDescent="0.25">
      <c r="A3" s="70"/>
      <c r="B3" s="70"/>
      <c r="C3" s="70"/>
      <c r="D3" s="70"/>
      <c r="E3" s="70"/>
      <c r="F3" s="70"/>
      <c r="G3" s="70"/>
      <c r="H3" s="70"/>
      <c r="I3" s="70"/>
      <c r="J3" s="26"/>
      <c r="K3" s="26"/>
      <c r="L3" s="26"/>
    </row>
    <row r="4" spans="1:12" ht="15.75" customHeight="1" x14ac:dyDescent="0.25">
      <c r="B4" s="5" t="s">
        <v>0</v>
      </c>
      <c r="C4" s="4">
        <f>Checklist!$I$16</f>
        <v>0</v>
      </c>
      <c r="D4">
        <f>ROW(C4)</f>
        <v>4</v>
      </c>
      <c r="F4" s="67" t="e">
        <f>Checklist!#REF!</f>
        <v>#REF!</v>
      </c>
      <c r="G4" s="68"/>
      <c r="H4" s="68"/>
      <c r="I4" s="69"/>
    </row>
    <row r="5" spans="1:12" ht="15.75" customHeight="1" x14ac:dyDescent="0.25">
      <c r="B5" s="5" t="s">
        <v>1</v>
      </c>
      <c r="C5" s="4">
        <f>Checklist!$I$19</f>
        <v>0</v>
      </c>
      <c r="D5">
        <f t="shared" ref="D5:D68" si="0">ROW(C5)</f>
        <v>5</v>
      </c>
    </row>
    <row r="6" spans="1:12" ht="15.75" customHeight="1" x14ac:dyDescent="0.25">
      <c r="B6" s="5" t="s">
        <v>2</v>
      </c>
      <c r="C6" s="4">
        <f>Checklist!$I$21</f>
        <v>0</v>
      </c>
      <c r="D6">
        <f t="shared" si="0"/>
        <v>6</v>
      </c>
    </row>
    <row r="7" spans="1:12" ht="15.75" customHeight="1" x14ac:dyDescent="0.25">
      <c r="B7" s="5" t="s">
        <v>3</v>
      </c>
      <c r="C7" s="4">
        <f>Checklist!$I$22</f>
        <v>0</v>
      </c>
      <c r="D7">
        <f t="shared" si="0"/>
        <v>7</v>
      </c>
    </row>
    <row r="8" spans="1:12" ht="15.75" customHeight="1" x14ac:dyDescent="0.25">
      <c r="B8" s="5" t="s">
        <v>4</v>
      </c>
      <c r="C8" s="4">
        <f>Checklist!$I$23</f>
        <v>0</v>
      </c>
      <c r="D8">
        <f t="shared" si="0"/>
        <v>8</v>
      </c>
    </row>
    <row r="9" spans="1:12" ht="15.75" customHeight="1" x14ac:dyDescent="0.25">
      <c r="B9" s="5" t="s">
        <v>5</v>
      </c>
      <c r="C9" s="4">
        <f>Checklist!$I$24</f>
        <v>0</v>
      </c>
      <c r="D9">
        <f t="shared" si="0"/>
        <v>9</v>
      </c>
    </row>
    <row r="10" spans="1:12" ht="15.75" customHeight="1" x14ac:dyDescent="0.25">
      <c r="B10" s="5" t="s">
        <v>6</v>
      </c>
      <c r="C10" s="4">
        <f>Checklist!$I$25</f>
        <v>0</v>
      </c>
      <c r="D10">
        <f t="shared" si="0"/>
        <v>10</v>
      </c>
    </row>
    <row r="11" spans="1:12" ht="15.75" customHeight="1" x14ac:dyDescent="0.25">
      <c r="B11" s="5" t="s">
        <v>7</v>
      </c>
      <c r="C11" s="4">
        <f>Checklist!$I$26</f>
        <v>0</v>
      </c>
      <c r="D11">
        <f t="shared" si="0"/>
        <v>11</v>
      </c>
    </row>
    <row r="12" spans="1:12" ht="15.75" customHeight="1" x14ac:dyDescent="0.25">
      <c r="B12" s="5" t="s">
        <v>8</v>
      </c>
      <c r="C12" s="4">
        <f>Checklist!$I$27</f>
        <v>0</v>
      </c>
      <c r="D12">
        <f t="shared" si="0"/>
        <v>12</v>
      </c>
    </row>
    <row r="13" spans="1:12" ht="15.75" customHeight="1" x14ac:dyDescent="0.25">
      <c r="B13" s="5" t="s">
        <v>9</v>
      </c>
      <c r="C13" s="4">
        <f>Checklist!$I$28</f>
        <v>0</v>
      </c>
      <c r="D13">
        <f t="shared" si="0"/>
        <v>13</v>
      </c>
    </row>
    <row r="14" spans="1:12" ht="15.75" customHeight="1" x14ac:dyDescent="0.25">
      <c r="B14" s="5" t="s">
        <v>10</v>
      </c>
      <c r="C14" s="4">
        <f>Checklist!$I$29</f>
        <v>0</v>
      </c>
      <c r="D14">
        <f t="shared" si="0"/>
        <v>14</v>
      </c>
    </row>
    <row r="15" spans="1:12" ht="15.75" customHeight="1" x14ac:dyDescent="0.25">
      <c r="B15" s="5" t="s">
        <v>11</v>
      </c>
      <c r="C15" s="4">
        <f>Checklist!$I$31</f>
        <v>0</v>
      </c>
      <c r="D15">
        <f t="shared" si="0"/>
        <v>15</v>
      </c>
    </row>
    <row r="16" spans="1:12" ht="15.75" customHeight="1" x14ac:dyDescent="0.25">
      <c r="B16" s="5" t="s">
        <v>12</v>
      </c>
      <c r="C16" s="4">
        <f>Checklist!$I$33</f>
        <v>0</v>
      </c>
      <c r="D16">
        <f t="shared" si="0"/>
        <v>16</v>
      </c>
    </row>
    <row r="17" spans="2:4" ht="15.75" customHeight="1" x14ac:dyDescent="0.25">
      <c r="B17" s="5" t="s">
        <v>14</v>
      </c>
      <c r="C17" s="4">
        <f>Checklist!$I$34</f>
        <v>0</v>
      </c>
      <c r="D17">
        <f t="shared" si="0"/>
        <v>17</v>
      </c>
    </row>
    <row r="18" spans="2:4" ht="15.75" customHeight="1" x14ac:dyDescent="0.25">
      <c r="B18" s="5" t="s">
        <v>15</v>
      </c>
      <c r="C18" s="4">
        <f>Checklist!$I$36</f>
        <v>0</v>
      </c>
      <c r="D18">
        <f t="shared" si="0"/>
        <v>18</v>
      </c>
    </row>
    <row r="19" spans="2:4" ht="15.75" customHeight="1" x14ac:dyDescent="0.25">
      <c r="B19" s="5" t="s">
        <v>16</v>
      </c>
      <c r="C19" s="4">
        <f>Checklist!$I$37</f>
        <v>0</v>
      </c>
      <c r="D19">
        <f t="shared" si="0"/>
        <v>19</v>
      </c>
    </row>
    <row r="20" spans="2:4" ht="15.75" customHeight="1" x14ac:dyDescent="0.25">
      <c r="B20" s="5" t="s">
        <v>17</v>
      </c>
      <c r="C20" s="4">
        <f>Checklist!$I$38</f>
        <v>0</v>
      </c>
      <c r="D20">
        <f t="shared" si="0"/>
        <v>20</v>
      </c>
    </row>
    <row r="21" spans="2:4" ht="15.75" customHeight="1" x14ac:dyDescent="0.25">
      <c r="B21" s="5" t="s">
        <v>19</v>
      </c>
      <c r="C21" s="4">
        <f>Checklist!$I$39</f>
        <v>0</v>
      </c>
      <c r="D21">
        <f t="shared" si="0"/>
        <v>21</v>
      </c>
    </row>
    <row r="22" spans="2:4" ht="15.75" customHeight="1" x14ac:dyDescent="0.25">
      <c r="B22" s="5" t="s">
        <v>18</v>
      </c>
      <c r="C22" s="4">
        <f>Checklist!$I$41</f>
        <v>0</v>
      </c>
      <c r="D22">
        <f t="shared" si="0"/>
        <v>22</v>
      </c>
    </row>
    <row r="23" spans="2:4" ht="15.75" customHeight="1" x14ac:dyDescent="0.25">
      <c r="B23" s="5" t="s">
        <v>22</v>
      </c>
      <c r="C23" s="4">
        <f>Checklist!$I$43</f>
        <v>0</v>
      </c>
      <c r="D23">
        <f t="shared" si="0"/>
        <v>23</v>
      </c>
    </row>
    <row r="24" spans="2:4" ht="15.75" customHeight="1" x14ac:dyDescent="0.25">
      <c r="B24" s="5" t="s">
        <v>24</v>
      </c>
      <c r="C24" s="4">
        <f>Checklist!$I$45</f>
        <v>0</v>
      </c>
      <c r="D24">
        <f t="shared" si="0"/>
        <v>24</v>
      </c>
    </row>
    <row r="25" spans="2:4" ht="15.75" customHeight="1" x14ac:dyDescent="0.25">
      <c r="B25" s="5" t="s">
        <v>25</v>
      </c>
      <c r="C25" s="4">
        <f>Checklist!$I$46</f>
        <v>0</v>
      </c>
      <c r="D25">
        <f t="shared" si="0"/>
        <v>25</v>
      </c>
    </row>
    <row r="26" spans="2:4" ht="15.75" customHeight="1" x14ac:dyDescent="0.25">
      <c r="B26" s="5" t="s">
        <v>26</v>
      </c>
      <c r="C26" s="4">
        <f>Checklist!$I$47</f>
        <v>0</v>
      </c>
      <c r="D26">
        <f t="shared" si="0"/>
        <v>26</v>
      </c>
    </row>
    <row r="27" spans="2:4" ht="15.75" customHeight="1" x14ac:dyDescent="0.25">
      <c r="B27" s="5" t="s">
        <v>27</v>
      </c>
      <c r="C27" s="4">
        <f>Checklist!$I$48</f>
        <v>0</v>
      </c>
      <c r="D27">
        <f t="shared" si="0"/>
        <v>27</v>
      </c>
    </row>
    <row r="28" spans="2:4" ht="15.75" customHeight="1" x14ac:dyDescent="0.25">
      <c r="B28" s="5" t="s">
        <v>28</v>
      </c>
      <c r="C28" s="4">
        <f>Checklist!$I$49</f>
        <v>0</v>
      </c>
      <c r="D28">
        <f t="shared" si="0"/>
        <v>28</v>
      </c>
    </row>
    <row r="29" spans="2:4" ht="15.75" customHeight="1" x14ac:dyDescent="0.25">
      <c r="B29" s="5" t="s">
        <v>31</v>
      </c>
      <c r="C29" s="4">
        <f>Checklist!$I$51</f>
        <v>0</v>
      </c>
      <c r="D29">
        <f t="shared" si="0"/>
        <v>29</v>
      </c>
    </row>
    <row r="30" spans="2:4" ht="15.75" customHeight="1" x14ac:dyDescent="0.25">
      <c r="B30" s="5" t="s">
        <v>32</v>
      </c>
      <c r="C30" s="4">
        <f>Checklist!$I$52</f>
        <v>0</v>
      </c>
      <c r="D30">
        <f t="shared" si="0"/>
        <v>30</v>
      </c>
    </row>
    <row r="31" spans="2:4" ht="15.75" customHeight="1" x14ac:dyDescent="0.25">
      <c r="B31" s="5" t="s">
        <v>34</v>
      </c>
      <c r="C31" s="4">
        <f>Checklist!$I$54</f>
        <v>0</v>
      </c>
      <c r="D31">
        <f t="shared" si="0"/>
        <v>31</v>
      </c>
    </row>
    <row r="32" spans="2:4" ht="15.75" x14ac:dyDescent="0.25">
      <c r="B32" s="5" t="s">
        <v>35</v>
      </c>
      <c r="C32" s="4">
        <f>Checklist!$I$55</f>
        <v>0</v>
      </c>
      <c r="D32">
        <f t="shared" si="0"/>
        <v>32</v>
      </c>
    </row>
    <row r="33" spans="2:4" ht="15.75" customHeight="1" x14ac:dyDescent="0.25">
      <c r="B33" s="5" t="s">
        <v>36</v>
      </c>
      <c r="C33" s="4">
        <f>Checklist!$I$56</f>
        <v>0</v>
      </c>
      <c r="D33">
        <f t="shared" si="0"/>
        <v>33</v>
      </c>
    </row>
    <row r="34" spans="2:4" ht="15.75" customHeight="1" x14ac:dyDescent="0.25">
      <c r="B34" s="5" t="s">
        <v>101</v>
      </c>
      <c r="C34" s="4">
        <f>Checklist!$I$58</f>
        <v>0</v>
      </c>
      <c r="D34">
        <f t="shared" si="0"/>
        <v>34</v>
      </c>
    </row>
    <row r="35" spans="2:4" ht="15.75" customHeight="1" x14ac:dyDescent="0.25">
      <c r="B35" s="5" t="s">
        <v>100</v>
      </c>
      <c r="C35" s="4">
        <f>Checklist!$I$59</f>
        <v>0</v>
      </c>
      <c r="D35">
        <f t="shared" si="0"/>
        <v>35</v>
      </c>
    </row>
    <row r="36" spans="2:4" ht="15.75" customHeight="1" x14ac:dyDescent="0.25">
      <c r="B36" s="5" t="s">
        <v>38</v>
      </c>
      <c r="C36" s="4">
        <f>Checklist!$I$61</f>
        <v>0</v>
      </c>
      <c r="D36">
        <f t="shared" si="0"/>
        <v>36</v>
      </c>
    </row>
    <row r="37" spans="2:4" ht="15.75" customHeight="1" x14ac:dyDescent="0.25">
      <c r="B37" s="5" t="s">
        <v>40</v>
      </c>
      <c r="C37" s="4">
        <f>Checklist!$I$63</f>
        <v>0</v>
      </c>
      <c r="D37">
        <f t="shared" si="0"/>
        <v>37</v>
      </c>
    </row>
    <row r="38" spans="2:4" ht="15.75" customHeight="1" x14ac:dyDescent="0.25">
      <c r="B38" s="5" t="s">
        <v>41</v>
      </c>
      <c r="C38" s="4">
        <f>Checklist!$I$64</f>
        <v>0</v>
      </c>
      <c r="D38">
        <f t="shared" si="0"/>
        <v>38</v>
      </c>
    </row>
    <row r="39" spans="2:4" ht="15.75" x14ac:dyDescent="0.25">
      <c r="B39" s="5" t="s">
        <v>42</v>
      </c>
      <c r="C39" s="4">
        <f>Checklist!$I$65</f>
        <v>0</v>
      </c>
      <c r="D39">
        <f t="shared" si="0"/>
        <v>39</v>
      </c>
    </row>
    <row r="40" spans="2:4" ht="15.75" customHeight="1" x14ac:dyDescent="0.25">
      <c r="B40" s="5" t="s">
        <v>43</v>
      </c>
      <c r="C40" s="4">
        <f>Checklist!$I$66</f>
        <v>0</v>
      </c>
      <c r="D40">
        <f t="shared" si="0"/>
        <v>40</v>
      </c>
    </row>
    <row r="41" spans="2:4" ht="15.75" customHeight="1" x14ac:dyDescent="0.25">
      <c r="B41" s="5" t="s">
        <v>103</v>
      </c>
      <c r="C41" s="4">
        <f>Checklist!$I$68</f>
        <v>0</v>
      </c>
      <c r="D41">
        <f t="shared" si="0"/>
        <v>41</v>
      </c>
    </row>
    <row r="42" spans="2:4" ht="15.75" customHeight="1" x14ac:dyDescent="0.25">
      <c r="B42" s="5" t="s">
        <v>46</v>
      </c>
      <c r="C42" s="4">
        <f>Checklist!$I$70</f>
        <v>0</v>
      </c>
      <c r="D42">
        <f t="shared" si="0"/>
        <v>42</v>
      </c>
    </row>
    <row r="43" spans="2:4" ht="15.75" x14ac:dyDescent="0.25">
      <c r="B43" s="5" t="s">
        <v>48</v>
      </c>
      <c r="C43" s="4">
        <f>Checklist!$I$72</f>
        <v>0</v>
      </c>
      <c r="D43">
        <f t="shared" si="0"/>
        <v>43</v>
      </c>
    </row>
    <row r="44" spans="2:4" ht="15.75" customHeight="1" x14ac:dyDescent="0.25">
      <c r="B44" s="5" t="s">
        <v>49</v>
      </c>
      <c r="C44" s="4">
        <f>Checklist!$I$73</f>
        <v>0</v>
      </c>
      <c r="D44">
        <f t="shared" si="0"/>
        <v>44</v>
      </c>
    </row>
    <row r="45" spans="2:4" ht="15.75" customHeight="1" x14ac:dyDescent="0.25">
      <c r="B45" s="5" t="s">
        <v>52</v>
      </c>
      <c r="C45" s="4">
        <f>Checklist!$I$75</f>
        <v>0</v>
      </c>
      <c r="D45">
        <f t="shared" si="0"/>
        <v>45</v>
      </c>
    </row>
    <row r="46" spans="2:4" ht="15.75" customHeight="1" x14ac:dyDescent="0.25">
      <c r="B46" s="5" t="s">
        <v>104</v>
      </c>
      <c r="C46" s="4">
        <f>Checklist!$I$76</f>
        <v>0</v>
      </c>
      <c r="D46">
        <f t="shared" si="0"/>
        <v>46</v>
      </c>
    </row>
    <row r="47" spans="2:4" ht="15.75" customHeight="1" x14ac:dyDescent="0.25">
      <c r="B47" s="5" t="s">
        <v>54</v>
      </c>
      <c r="C47" s="4">
        <f>Checklist!$I$78</f>
        <v>0</v>
      </c>
      <c r="D47">
        <f t="shared" si="0"/>
        <v>47</v>
      </c>
    </row>
    <row r="48" spans="2:4" ht="15.75" customHeight="1" x14ac:dyDescent="0.25">
      <c r="B48" s="5" t="s">
        <v>56</v>
      </c>
      <c r="C48" s="4">
        <f>Checklist!$I$80</f>
        <v>0</v>
      </c>
      <c r="D48">
        <f t="shared" si="0"/>
        <v>48</v>
      </c>
    </row>
    <row r="49" spans="2:4" ht="15.75" customHeight="1" x14ac:dyDescent="0.25">
      <c r="B49" s="5" t="s">
        <v>57</v>
      </c>
      <c r="C49" s="4">
        <f>Checklist!$I$81</f>
        <v>0</v>
      </c>
      <c r="D49">
        <f t="shared" si="0"/>
        <v>49</v>
      </c>
    </row>
    <row r="50" spans="2:4" ht="15.75" customHeight="1" x14ac:dyDescent="0.25">
      <c r="B50" s="5" t="s">
        <v>59</v>
      </c>
      <c r="C50" s="4">
        <f>Checklist!$I$84</f>
        <v>0</v>
      </c>
      <c r="D50">
        <f t="shared" si="0"/>
        <v>50</v>
      </c>
    </row>
    <row r="51" spans="2:4" ht="15.75" customHeight="1" x14ac:dyDescent="0.25">
      <c r="B51" s="5" t="s">
        <v>60</v>
      </c>
      <c r="C51" s="4">
        <f>Checklist!$I$85</f>
        <v>0</v>
      </c>
      <c r="D51">
        <f t="shared" si="0"/>
        <v>51</v>
      </c>
    </row>
    <row r="52" spans="2:4" ht="15.75" customHeight="1" x14ac:dyDescent="0.25">
      <c r="B52" s="5" t="s">
        <v>62</v>
      </c>
      <c r="C52" s="4">
        <f>Checklist!$I$87</f>
        <v>0</v>
      </c>
      <c r="D52">
        <f t="shared" si="0"/>
        <v>52</v>
      </c>
    </row>
    <row r="53" spans="2:4" ht="15.75" customHeight="1" x14ac:dyDescent="0.25">
      <c r="B53" s="5" t="s">
        <v>63</v>
      </c>
      <c r="C53" s="4">
        <f>Checklist!$I$88</f>
        <v>0</v>
      </c>
      <c r="D53">
        <f t="shared" si="0"/>
        <v>53</v>
      </c>
    </row>
    <row r="54" spans="2:4" ht="15.75" customHeight="1" x14ac:dyDescent="0.25">
      <c r="B54" s="5" t="s">
        <v>65</v>
      </c>
      <c r="C54" s="4">
        <f>Checklist!$I$90</f>
        <v>0</v>
      </c>
      <c r="D54">
        <f t="shared" si="0"/>
        <v>54</v>
      </c>
    </row>
    <row r="55" spans="2:4" ht="15.75" customHeight="1" x14ac:dyDescent="0.25">
      <c r="B55" s="5" t="s">
        <v>72</v>
      </c>
      <c r="C55" s="4">
        <f>Checklist!$I$91</f>
        <v>0</v>
      </c>
      <c r="D55">
        <f t="shared" si="0"/>
        <v>55</v>
      </c>
    </row>
    <row r="56" spans="2:4" ht="15.75" customHeight="1" x14ac:dyDescent="0.25">
      <c r="B56" s="5" t="s">
        <v>106</v>
      </c>
      <c r="C56" s="4">
        <f>Checklist!$I$93</f>
        <v>0</v>
      </c>
      <c r="D56">
        <f t="shared" si="0"/>
        <v>56</v>
      </c>
    </row>
    <row r="57" spans="2:4" ht="15.75" customHeight="1" x14ac:dyDescent="0.25">
      <c r="B57" s="5" t="s">
        <v>69</v>
      </c>
      <c r="C57" s="4">
        <f>Checklist!$I$94</f>
        <v>0</v>
      </c>
      <c r="D57">
        <f t="shared" si="0"/>
        <v>57</v>
      </c>
    </row>
    <row r="58" spans="2:4" ht="15.75" customHeight="1" x14ac:dyDescent="0.25">
      <c r="B58" s="5" t="s">
        <v>71</v>
      </c>
      <c r="C58" s="4">
        <f>Checklist!$I$95</f>
        <v>0</v>
      </c>
      <c r="D58">
        <f t="shared" si="0"/>
        <v>58</v>
      </c>
    </row>
    <row r="59" spans="2:4" ht="15.75" customHeight="1" x14ac:dyDescent="0.25">
      <c r="B59" s="5" t="s">
        <v>74</v>
      </c>
      <c r="C59" s="4">
        <f>Checklist!$I$97</f>
        <v>0</v>
      </c>
      <c r="D59">
        <f t="shared" si="0"/>
        <v>59</v>
      </c>
    </row>
    <row r="60" spans="2:4" ht="15.75" customHeight="1" x14ac:dyDescent="0.25">
      <c r="B60" s="5" t="s">
        <v>75</v>
      </c>
      <c r="C60" s="4">
        <f>Checklist!$I$98</f>
        <v>0</v>
      </c>
      <c r="D60">
        <f t="shared" si="0"/>
        <v>60</v>
      </c>
    </row>
    <row r="61" spans="2:4" ht="15.75" customHeight="1" x14ac:dyDescent="0.25">
      <c r="B61" s="5" t="s">
        <v>76</v>
      </c>
      <c r="C61" s="4">
        <f>Checklist!$I$99</f>
        <v>0</v>
      </c>
      <c r="D61">
        <f t="shared" si="0"/>
        <v>61</v>
      </c>
    </row>
    <row r="62" spans="2:4" ht="15.75" customHeight="1" x14ac:dyDescent="0.25">
      <c r="B62" s="5" t="s">
        <v>77</v>
      </c>
      <c r="C62" s="4">
        <f>Checklist!$I$100</f>
        <v>0</v>
      </c>
      <c r="D62">
        <f t="shared" si="0"/>
        <v>62</v>
      </c>
    </row>
    <row r="63" spans="2:4" ht="15.75" customHeight="1" x14ac:dyDescent="0.25">
      <c r="B63" s="5" t="s">
        <v>78</v>
      </c>
      <c r="C63" s="4">
        <f>Checklist!$I$101</f>
        <v>0</v>
      </c>
      <c r="D63">
        <f t="shared" si="0"/>
        <v>63</v>
      </c>
    </row>
    <row r="64" spans="2:4" ht="15.75" customHeight="1" x14ac:dyDescent="0.25">
      <c r="B64" s="5" t="s">
        <v>80</v>
      </c>
      <c r="C64" s="4">
        <f>Checklist!$I$102</f>
        <v>0</v>
      </c>
      <c r="D64">
        <f t="shared" si="0"/>
        <v>64</v>
      </c>
    </row>
    <row r="65" spans="2:4" ht="15.75" customHeight="1" x14ac:dyDescent="0.25">
      <c r="B65" s="5" t="s">
        <v>81</v>
      </c>
      <c r="C65" s="4">
        <f>Checklist!$I$104</f>
        <v>0</v>
      </c>
      <c r="D65">
        <f t="shared" si="0"/>
        <v>65</v>
      </c>
    </row>
    <row r="66" spans="2:4" ht="15.75" customHeight="1" x14ac:dyDescent="0.25">
      <c r="B66" s="5" t="s">
        <v>82</v>
      </c>
      <c r="C66" s="4">
        <f>Checklist!$I$105</f>
        <v>0</v>
      </c>
      <c r="D66">
        <f t="shared" si="0"/>
        <v>66</v>
      </c>
    </row>
    <row r="67" spans="2:4" ht="15.75" customHeight="1" x14ac:dyDescent="0.25">
      <c r="B67" s="5" t="s">
        <v>83</v>
      </c>
      <c r="C67" s="4">
        <f>Checklist!$I$106</f>
        <v>0</v>
      </c>
      <c r="D67">
        <f t="shared" si="0"/>
        <v>67</v>
      </c>
    </row>
    <row r="68" spans="2:4" ht="15.75" customHeight="1" x14ac:dyDescent="0.25">
      <c r="B68" s="5" t="s">
        <v>84</v>
      </c>
      <c r="C68" s="4">
        <f>Checklist!$I$107</f>
        <v>0</v>
      </c>
      <c r="D68">
        <f t="shared" si="0"/>
        <v>68</v>
      </c>
    </row>
    <row r="69" spans="2:4" ht="15.75" customHeight="1" x14ac:dyDescent="0.25"/>
  </sheetData>
  <mergeCells count="2">
    <mergeCell ref="F4:I4"/>
    <mergeCell ref="A1:I3"/>
  </mergeCells>
  <dataValidations count="2">
    <dataValidation type="list" allowBlank="1" showInputMessage="1" showErrorMessage="1" sqref="C4:C12 C14:C16 C18:C38 C40:C68">
      <formula1>$M$12:$M$13</formula1>
    </dataValidation>
    <dataValidation type="list" allowBlank="1" showInputMessage="1" showErrorMessage="1" sqref="C13 C17 C39">
      <formula1>$M$17:$M$18</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18"/>
  <sheetViews>
    <sheetView topLeftCell="B1" zoomScale="80" zoomScaleNormal="80" zoomScalePageLayoutView="80" workbookViewId="0">
      <selection activeCell="N18" sqref="N18"/>
    </sheetView>
  </sheetViews>
  <sheetFormatPr defaultRowHeight="23.25" x14ac:dyDescent="0.35"/>
  <cols>
    <col min="1" max="1" width="7.5703125" style="2" customWidth="1"/>
    <col min="2" max="2" width="15.42578125" customWidth="1"/>
    <col min="3" max="3" width="18" customWidth="1"/>
    <col min="4" max="4" width="16.7109375" customWidth="1"/>
    <col min="5" max="5" width="65" customWidth="1"/>
    <col min="6" max="6" width="23.42578125" customWidth="1"/>
    <col min="7" max="7" width="35.5703125" customWidth="1"/>
    <col min="8" max="8" width="30.28515625" style="25" customWidth="1"/>
    <col min="9" max="9" width="33.85546875" style="59" customWidth="1"/>
    <col min="17" max="17" width="14" customWidth="1"/>
  </cols>
  <sheetData>
    <row r="1" spans="1:13" ht="31.5" x14ac:dyDescent="0.5">
      <c r="A1" s="71" t="s">
        <v>246</v>
      </c>
      <c r="B1" s="71"/>
      <c r="C1" s="71"/>
      <c r="D1" s="71"/>
      <c r="E1" s="71"/>
      <c r="F1" s="71"/>
      <c r="G1" s="71"/>
      <c r="H1" s="71"/>
      <c r="I1" s="71"/>
    </row>
    <row r="2" spans="1:13" ht="32.25" thickBot="1" x14ac:dyDescent="0.55000000000000004">
      <c r="A2" s="72" t="s">
        <v>174</v>
      </c>
      <c r="B2" s="72"/>
      <c r="C2" s="72"/>
      <c r="D2" s="72"/>
      <c r="E2" s="72"/>
      <c r="F2" s="72"/>
      <c r="G2" s="72"/>
      <c r="H2" s="72"/>
      <c r="I2" s="72"/>
      <c r="J2" s="3"/>
      <c r="K2" s="3"/>
    </row>
    <row r="3" spans="1:13" ht="19.5" thickBot="1" x14ac:dyDescent="0.35">
      <c r="A3" s="83" t="s">
        <v>193</v>
      </c>
      <c r="B3" s="84"/>
      <c r="C3" s="84"/>
      <c r="D3" s="84"/>
      <c r="E3" s="84"/>
      <c r="F3" s="84"/>
      <c r="G3" s="84"/>
      <c r="H3" s="84"/>
      <c r="I3" s="85"/>
    </row>
    <row r="4" spans="1:13" ht="15" customHeight="1" x14ac:dyDescent="0.25">
      <c r="A4" s="74" t="s">
        <v>236</v>
      </c>
      <c r="B4" s="75"/>
      <c r="C4" s="75"/>
      <c r="D4" s="75"/>
      <c r="E4" s="75"/>
      <c r="F4" s="75"/>
      <c r="G4" s="75"/>
      <c r="H4" s="75"/>
      <c r="I4" s="76"/>
    </row>
    <row r="5" spans="1:13" ht="15" customHeight="1" x14ac:dyDescent="0.25">
      <c r="A5" s="77"/>
      <c r="B5" s="78"/>
      <c r="C5" s="78"/>
      <c r="D5" s="78"/>
      <c r="E5" s="78"/>
      <c r="F5" s="78"/>
      <c r="G5" s="78"/>
      <c r="H5" s="78"/>
      <c r="I5" s="79"/>
    </row>
    <row r="6" spans="1:13" ht="14.25" customHeight="1" x14ac:dyDescent="0.25">
      <c r="A6" s="77"/>
      <c r="B6" s="78"/>
      <c r="C6" s="78"/>
      <c r="D6" s="78"/>
      <c r="E6" s="78"/>
      <c r="F6" s="78"/>
      <c r="G6" s="78"/>
      <c r="H6" s="78"/>
      <c r="I6" s="79"/>
    </row>
    <row r="7" spans="1:13" ht="20.25" customHeight="1" thickBot="1" x14ac:dyDescent="0.3">
      <c r="A7" s="80"/>
      <c r="B7" s="81"/>
      <c r="C7" s="81"/>
      <c r="D7" s="81"/>
      <c r="E7" s="81"/>
      <c r="F7" s="81"/>
      <c r="G7" s="81"/>
      <c r="H7" s="81"/>
      <c r="I7" s="82"/>
    </row>
    <row r="8" spans="1:13" ht="39" customHeight="1" x14ac:dyDescent="0.25">
      <c r="A8" s="90" t="s">
        <v>186</v>
      </c>
      <c r="B8" s="91"/>
      <c r="C8" s="91"/>
      <c r="D8" s="108"/>
      <c r="E8" s="108"/>
      <c r="F8" s="110" t="s">
        <v>185</v>
      </c>
      <c r="G8" s="110"/>
      <c r="H8" s="98"/>
      <c r="I8" s="99"/>
    </row>
    <row r="9" spans="1:13" ht="33" customHeight="1" x14ac:dyDescent="0.25">
      <c r="A9" s="88" t="s">
        <v>218</v>
      </c>
      <c r="B9" s="89"/>
      <c r="C9" s="89"/>
      <c r="D9" s="100"/>
      <c r="E9" s="100"/>
      <c r="F9" s="111" t="s">
        <v>237</v>
      </c>
      <c r="G9" s="111"/>
      <c r="H9" s="100"/>
      <c r="I9" s="101"/>
    </row>
    <row r="10" spans="1:13" ht="20.25" customHeight="1" x14ac:dyDescent="0.25">
      <c r="A10" s="88" t="s">
        <v>187</v>
      </c>
      <c r="B10" s="89"/>
      <c r="C10" s="89"/>
      <c r="D10" s="100"/>
      <c r="E10" s="100"/>
      <c r="F10" s="111" t="s">
        <v>190</v>
      </c>
      <c r="G10" s="111"/>
      <c r="H10" s="100"/>
      <c r="I10" s="101"/>
    </row>
    <row r="11" spans="1:13" ht="20.25" customHeight="1" x14ac:dyDescent="0.25">
      <c r="A11" s="88" t="s">
        <v>188</v>
      </c>
      <c r="B11" s="89"/>
      <c r="C11" s="89"/>
      <c r="D11" s="100"/>
      <c r="E11" s="100"/>
      <c r="F11" s="111" t="s">
        <v>222</v>
      </c>
      <c r="G11" s="111"/>
      <c r="H11" s="100"/>
      <c r="I11" s="101"/>
    </row>
    <row r="12" spans="1:13" ht="20.25" customHeight="1" x14ac:dyDescent="0.25">
      <c r="A12" s="88" t="s">
        <v>220</v>
      </c>
      <c r="B12" s="89"/>
      <c r="C12" s="89"/>
      <c r="D12" s="100"/>
      <c r="E12" s="100"/>
      <c r="F12" s="111" t="s">
        <v>191</v>
      </c>
      <c r="G12" s="111"/>
      <c r="H12" s="102"/>
      <c r="I12" s="103"/>
    </row>
    <row r="13" spans="1:13" ht="20.25" customHeight="1" x14ac:dyDescent="0.25">
      <c r="A13" s="88" t="s">
        <v>189</v>
      </c>
      <c r="B13" s="89"/>
      <c r="C13" s="89"/>
      <c r="D13" s="100"/>
      <c r="E13" s="100"/>
      <c r="F13" s="111" t="s">
        <v>223</v>
      </c>
      <c r="G13" s="111"/>
      <c r="H13" s="104"/>
      <c r="I13" s="105"/>
    </row>
    <row r="14" spans="1:13" ht="38.25" customHeight="1" thickBot="1" x14ac:dyDescent="0.3">
      <c r="A14" s="92" t="s">
        <v>184</v>
      </c>
      <c r="B14" s="93"/>
      <c r="C14" s="93"/>
      <c r="D14" s="109" t="s">
        <v>201</v>
      </c>
      <c r="E14" s="109"/>
      <c r="F14" s="106" t="s">
        <v>224</v>
      </c>
      <c r="G14" s="106"/>
      <c r="H14" s="106"/>
      <c r="I14" s="107"/>
    </row>
    <row r="15" spans="1:13" s="1" customFormat="1" ht="18.75" x14ac:dyDescent="0.3">
      <c r="A15" s="35">
        <v>1</v>
      </c>
      <c r="B15" s="86" t="s">
        <v>168</v>
      </c>
      <c r="C15" s="86"/>
      <c r="D15" s="86"/>
      <c r="E15" s="86"/>
      <c r="F15" s="86"/>
      <c r="G15" s="86"/>
      <c r="H15" s="86"/>
      <c r="I15" s="55" t="s">
        <v>86</v>
      </c>
      <c r="M15" s="53"/>
    </row>
    <row r="16" spans="1:13" s="1" customFormat="1" ht="50.1" customHeight="1" x14ac:dyDescent="0.25">
      <c r="A16" s="36" t="s">
        <v>0</v>
      </c>
      <c r="B16" s="73" t="s">
        <v>151</v>
      </c>
      <c r="C16" s="73"/>
      <c r="D16" s="73"/>
      <c r="E16" s="73"/>
      <c r="F16" s="73"/>
      <c r="G16" s="73"/>
      <c r="H16" s="73"/>
      <c r="I16" s="56"/>
      <c r="M16" s="54"/>
    </row>
    <row r="17" spans="1:13" s="1" customFormat="1" x14ac:dyDescent="0.25">
      <c r="A17" s="37">
        <v>2</v>
      </c>
      <c r="B17" s="87" t="s">
        <v>169</v>
      </c>
      <c r="C17" s="87"/>
      <c r="D17" s="87"/>
      <c r="E17" s="87"/>
      <c r="F17" s="87"/>
      <c r="G17" s="87"/>
      <c r="H17" s="87"/>
      <c r="I17" s="57"/>
      <c r="M17" s="54" t="s">
        <v>217</v>
      </c>
    </row>
    <row r="18" spans="1:13" s="1" customFormat="1" x14ac:dyDescent="0.25">
      <c r="A18" s="37">
        <v>2.1</v>
      </c>
      <c r="B18" s="87" t="s">
        <v>170</v>
      </c>
      <c r="C18" s="87"/>
      <c r="D18" s="87"/>
      <c r="E18" s="87"/>
      <c r="F18" s="87"/>
      <c r="G18" s="87"/>
      <c r="H18" s="87"/>
      <c r="I18" s="57"/>
      <c r="M18" s="54" t="s">
        <v>87</v>
      </c>
    </row>
    <row r="19" spans="1:13" s="1" customFormat="1" ht="50.1" customHeight="1" x14ac:dyDescent="0.25">
      <c r="A19" s="36" t="s">
        <v>1</v>
      </c>
      <c r="B19" s="73" t="s">
        <v>150</v>
      </c>
      <c r="C19" s="73"/>
      <c r="D19" s="73"/>
      <c r="E19" s="73"/>
      <c r="F19" s="73"/>
      <c r="G19" s="73"/>
      <c r="H19" s="73"/>
      <c r="I19" s="56"/>
      <c r="M19" s="54"/>
    </row>
    <row r="20" spans="1:13" s="1" customFormat="1" x14ac:dyDescent="0.25">
      <c r="A20" s="37">
        <v>2.2000000000000002</v>
      </c>
      <c r="B20" s="87" t="s">
        <v>171</v>
      </c>
      <c r="C20" s="87"/>
      <c r="D20" s="87"/>
      <c r="E20" s="87"/>
      <c r="F20" s="87"/>
      <c r="G20" s="87"/>
      <c r="H20" s="87"/>
      <c r="I20" s="57"/>
      <c r="M20" s="53"/>
    </row>
    <row r="21" spans="1:13" s="1" customFormat="1" ht="50.1" customHeight="1" x14ac:dyDescent="0.25">
      <c r="A21" s="36" t="s">
        <v>2</v>
      </c>
      <c r="B21" s="73" t="s">
        <v>155</v>
      </c>
      <c r="C21" s="73"/>
      <c r="D21" s="73"/>
      <c r="E21" s="73"/>
      <c r="F21" s="73"/>
      <c r="G21" s="73"/>
      <c r="H21" s="73"/>
      <c r="I21" s="56"/>
      <c r="M21" s="53"/>
    </row>
    <row r="22" spans="1:13" s="1" customFormat="1" ht="50.1" customHeight="1" x14ac:dyDescent="0.25">
      <c r="A22" s="36" t="s">
        <v>3</v>
      </c>
      <c r="B22" s="73" t="s">
        <v>241</v>
      </c>
      <c r="C22" s="73"/>
      <c r="D22" s="73"/>
      <c r="E22" s="73"/>
      <c r="F22" s="73"/>
      <c r="G22" s="73"/>
      <c r="H22" s="73"/>
      <c r="I22" s="56"/>
      <c r="M22" s="53"/>
    </row>
    <row r="23" spans="1:13" s="1" customFormat="1" ht="50.1" customHeight="1" x14ac:dyDescent="0.25">
      <c r="A23" s="36" t="s">
        <v>4</v>
      </c>
      <c r="B23" s="73" t="s">
        <v>156</v>
      </c>
      <c r="C23" s="73"/>
      <c r="D23" s="73"/>
      <c r="E23" s="73"/>
      <c r="F23" s="73"/>
      <c r="G23" s="73"/>
      <c r="H23" s="73"/>
      <c r="I23" s="56"/>
    </row>
    <row r="24" spans="1:13" s="1" customFormat="1" ht="50.1" customHeight="1" x14ac:dyDescent="0.25">
      <c r="A24" s="36" t="s">
        <v>5</v>
      </c>
      <c r="B24" s="73" t="s">
        <v>135</v>
      </c>
      <c r="C24" s="73"/>
      <c r="D24" s="73"/>
      <c r="E24" s="73"/>
      <c r="F24" s="73"/>
      <c r="G24" s="73"/>
      <c r="H24" s="73"/>
      <c r="I24" s="56"/>
    </row>
    <row r="25" spans="1:13" s="1" customFormat="1" ht="50.1" customHeight="1" x14ac:dyDescent="0.25">
      <c r="A25" s="36" t="s">
        <v>6</v>
      </c>
      <c r="B25" s="73" t="s">
        <v>225</v>
      </c>
      <c r="C25" s="73"/>
      <c r="D25" s="73"/>
      <c r="E25" s="73"/>
      <c r="F25" s="73"/>
      <c r="G25" s="73"/>
      <c r="H25" s="73"/>
      <c r="I25" s="56"/>
    </row>
    <row r="26" spans="1:13" s="1" customFormat="1" ht="50.1" customHeight="1" x14ac:dyDescent="0.25">
      <c r="A26" s="36" t="s">
        <v>7</v>
      </c>
      <c r="B26" s="73" t="s">
        <v>157</v>
      </c>
      <c r="C26" s="73"/>
      <c r="D26" s="73"/>
      <c r="E26" s="73"/>
      <c r="F26" s="73"/>
      <c r="G26" s="73"/>
      <c r="H26" s="73"/>
      <c r="I26" s="56"/>
    </row>
    <row r="27" spans="1:13" s="1" customFormat="1" ht="50.1" customHeight="1" x14ac:dyDescent="0.25">
      <c r="A27" s="36" t="s">
        <v>8</v>
      </c>
      <c r="B27" s="73" t="s">
        <v>178</v>
      </c>
      <c r="C27" s="73"/>
      <c r="D27" s="73"/>
      <c r="E27" s="73"/>
      <c r="F27" s="73"/>
      <c r="G27" s="73"/>
      <c r="H27" s="73"/>
      <c r="I27" s="56"/>
    </row>
    <row r="28" spans="1:13" s="1" customFormat="1" ht="50.1" customHeight="1" x14ac:dyDescent="0.25">
      <c r="A28" s="36" t="s">
        <v>9</v>
      </c>
      <c r="B28" s="73" t="s">
        <v>136</v>
      </c>
      <c r="C28" s="73"/>
      <c r="D28" s="73"/>
      <c r="E28" s="73"/>
      <c r="F28" s="73"/>
      <c r="G28" s="73"/>
      <c r="H28" s="73"/>
      <c r="I28" s="56"/>
    </row>
    <row r="29" spans="1:13" s="1" customFormat="1" ht="50.1" customHeight="1" x14ac:dyDescent="0.25">
      <c r="A29" s="36" t="s">
        <v>10</v>
      </c>
      <c r="B29" s="73" t="s">
        <v>138</v>
      </c>
      <c r="C29" s="73"/>
      <c r="D29" s="73"/>
      <c r="E29" s="73"/>
      <c r="F29" s="73"/>
      <c r="G29" s="73"/>
      <c r="H29" s="73"/>
      <c r="I29" s="56"/>
    </row>
    <row r="30" spans="1:13" s="1" customFormat="1" x14ac:dyDescent="0.25">
      <c r="A30" s="38">
        <v>2.5</v>
      </c>
      <c r="B30" s="94" t="s">
        <v>172</v>
      </c>
      <c r="C30" s="94"/>
      <c r="D30" s="94"/>
      <c r="E30" s="94"/>
      <c r="F30" s="94"/>
      <c r="G30" s="94"/>
      <c r="H30" s="94"/>
      <c r="I30" s="58"/>
    </row>
    <row r="31" spans="1:13" s="1" customFormat="1" ht="50.1" customHeight="1" x14ac:dyDescent="0.25">
      <c r="A31" s="36" t="s">
        <v>11</v>
      </c>
      <c r="B31" s="73" t="s">
        <v>94</v>
      </c>
      <c r="C31" s="73"/>
      <c r="D31" s="73"/>
      <c r="E31" s="73"/>
      <c r="F31" s="73"/>
      <c r="G31" s="73"/>
      <c r="H31" s="73"/>
      <c r="I31" s="56"/>
    </row>
    <row r="32" spans="1:13" s="1" customFormat="1" x14ac:dyDescent="0.25">
      <c r="A32" s="37">
        <v>2.8</v>
      </c>
      <c r="B32" s="87" t="s">
        <v>13</v>
      </c>
      <c r="C32" s="87"/>
      <c r="D32" s="87"/>
      <c r="E32" s="87"/>
      <c r="F32" s="87"/>
      <c r="G32" s="87"/>
      <c r="H32" s="87"/>
      <c r="I32" s="57"/>
    </row>
    <row r="33" spans="1:9" s="1" customFormat="1" ht="50.1" customHeight="1" x14ac:dyDescent="0.25">
      <c r="A33" s="36" t="s">
        <v>12</v>
      </c>
      <c r="B33" s="73" t="s">
        <v>139</v>
      </c>
      <c r="C33" s="73"/>
      <c r="D33" s="73"/>
      <c r="E33" s="73"/>
      <c r="F33" s="73"/>
      <c r="G33" s="73"/>
      <c r="H33" s="73"/>
      <c r="I33" s="56"/>
    </row>
    <row r="34" spans="1:9" s="1" customFormat="1" ht="50.1" customHeight="1" x14ac:dyDescent="0.25">
      <c r="A34" s="36" t="s">
        <v>14</v>
      </c>
      <c r="B34" s="73" t="s">
        <v>95</v>
      </c>
      <c r="C34" s="73"/>
      <c r="D34" s="73"/>
      <c r="E34" s="73"/>
      <c r="F34" s="73"/>
      <c r="G34" s="73"/>
      <c r="H34" s="73"/>
      <c r="I34" s="56"/>
    </row>
    <row r="35" spans="1:9" s="1" customFormat="1" x14ac:dyDescent="0.25">
      <c r="A35" s="37">
        <v>3</v>
      </c>
      <c r="B35" s="87" t="s">
        <v>173</v>
      </c>
      <c r="C35" s="87"/>
      <c r="D35" s="87"/>
      <c r="E35" s="87"/>
      <c r="F35" s="87"/>
      <c r="G35" s="87"/>
      <c r="H35" s="87"/>
      <c r="I35" s="57"/>
    </row>
    <row r="36" spans="1:9" s="1" customFormat="1" ht="50.1" customHeight="1" x14ac:dyDescent="0.25">
      <c r="A36" s="36" t="s">
        <v>15</v>
      </c>
      <c r="B36" s="73" t="s">
        <v>137</v>
      </c>
      <c r="C36" s="73"/>
      <c r="D36" s="73"/>
      <c r="E36" s="73"/>
      <c r="F36" s="73"/>
      <c r="G36" s="73"/>
      <c r="H36" s="73"/>
      <c r="I36" s="56"/>
    </row>
    <row r="37" spans="1:9" s="1" customFormat="1" ht="50.1" customHeight="1" x14ac:dyDescent="0.25">
      <c r="A37" s="36" t="s">
        <v>16</v>
      </c>
      <c r="B37" s="73" t="s">
        <v>226</v>
      </c>
      <c r="C37" s="73"/>
      <c r="D37" s="73"/>
      <c r="E37" s="73"/>
      <c r="F37" s="73"/>
      <c r="G37" s="73"/>
      <c r="H37" s="73"/>
      <c r="I37" s="56"/>
    </row>
    <row r="38" spans="1:9" s="1" customFormat="1" ht="50.1" customHeight="1" x14ac:dyDescent="0.25">
      <c r="A38" s="36" t="s">
        <v>17</v>
      </c>
      <c r="B38" s="73" t="s">
        <v>227</v>
      </c>
      <c r="C38" s="73"/>
      <c r="D38" s="73"/>
      <c r="E38" s="73"/>
      <c r="F38" s="73"/>
      <c r="G38" s="73"/>
      <c r="H38" s="73"/>
      <c r="I38" s="56"/>
    </row>
    <row r="39" spans="1:9" s="1" customFormat="1" ht="50.1" customHeight="1" x14ac:dyDescent="0.25">
      <c r="A39" s="36" t="s">
        <v>19</v>
      </c>
      <c r="B39" s="73" t="s">
        <v>158</v>
      </c>
      <c r="C39" s="73"/>
      <c r="D39" s="73"/>
      <c r="E39" s="73"/>
      <c r="F39" s="73"/>
      <c r="G39" s="73"/>
      <c r="H39" s="73"/>
      <c r="I39" s="56"/>
    </row>
    <row r="40" spans="1:9" s="1" customFormat="1" x14ac:dyDescent="0.25">
      <c r="A40" s="38">
        <v>3.3</v>
      </c>
      <c r="B40" s="87" t="s">
        <v>21</v>
      </c>
      <c r="C40" s="87"/>
      <c r="D40" s="87"/>
      <c r="E40" s="87"/>
      <c r="F40" s="87"/>
      <c r="G40" s="87"/>
      <c r="H40" s="87"/>
      <c r="I40" s="57"/>
    </row>
    <row r="41" spans="1:9" s="1" customFormat="1" ht="50.1" customHeight="1" x14ac:dyDescent="0.25">
      <c r="A41" s="36" t="s">
        <v>18</v>
      </c>
      <c r="B41" s="73" t="s">
        <v>228</v>
      </c>
      <c r="C41" s="73"/>
      <c r="D41" s="73"/>
      <c r="E41" s="73"/>
      <c r="F41" s="73"/>
      <c r="G41" s="73"/>
      <c r="H41" s="73"/>
      <c r="I41" s="56"/>
    </row>
    <row r="42" spans="1:9" s="1" customFormat="1" x14ac:dyDescent="0.25">
      <c r="A42" s="38">
        <v>3.4</v>
      </c>
      <c r="B42" s="87" t="s">
        <v>20</v>
      </c>
      <c r="C42" s="87"/>
      <c r="D42" s="87"/>
      <c r="E42" s="87"/>
      <c r="F42" s="87"/>
      <c r="G42" s="87"/>
      <c r="H42" s="87"/>
      <c r="I42" s="57"/>
    </row>
    <row r="43" spans="1:9" s="1" customFormat="1" ht="50.1" customHeight="1" x14ac:dyDescent="0.25">
      <c r="A43" s="36" t="s">
        <v>22</v>
      </c>
      <c r="B43" s="73" t="s">
        <v>88</v>
      </c>
      <c r="C43" s="73"/>
      <c r="D43" s="73"/>
      <c r="E43" s="73"/>
      <c r="F43" s="73"/>
      <c r="G43" s="73"/>
      <c r="H43" s="73"/>
      <c r="I43" s="56"/>
    </row>
    <row r="44" spans="1:9" s="1" customFormat="1" x14ac:dyDescent="0.25">
      <c r="A44" s="38">
        <v>3.5</v>
      </c>
      <c r="B44" s="94" t="s">
        <v>23</v>
      </c>
      <c r="C44" s="94"/>
      <c r="D44" s="94"/>
      <c r="E44" s="94"/>
      <c r="F44" s="94"/>
      <c r="G44" s="94"/>
      <c r="H44" s="94"/>
      <c r="I44" s="57"/>
    </row>
    <row r="45" spans="1:9" s="1" customFormat="1" ht="57" customHeight="1" x14ac:dyDescent="0.25">
      <c r="A45" s="36" t="s">
        <v>24</v>
      </c>
      <c r="B45" s="73" t="s">
        <v>229</v>
      </c>
      <c r="C45" s="73"/>
      <c r="D45" s="73"/>
      <c r="E45" s="73"/>
      <c r="F45" s="73"/>
      <c r="G45" s="73"/>
      <c r="H45" s="73"/>
      <c r="I45" s="56"/>
    </row>
    <row r="46" spans="1:9" s="1" customFormat="1" ht="57" customHeight="1" x14ac:dyDescent="0.25">
      <c r="A46" s="36" t="s">
        <v>25</v>
      </c>
      <c r="B46" s="73" t="s">
        <v>159</v>
      </c>
      <c r="C46" s="73"/>
      <c r="D46" s="73"/>
      <c r="E46" s="73"/>
      <c r="F46" s="73"/>
      <c r="G46" s="73"/>
      <c r="H46" s="73"/>
      <c r="I46" s="56"/>
    </row>
    <row r="47" spans="1:9" s="1" customFormat="1" ht="50.1" customHeight="1" x14ac:dyDescent="0.25">
      <c r="A47" s="36" t="s">
        <v>26</v>
      </c>
      <c r="B47" s="73" t="s">
        <v>140</v>
      </c>
      <c r="C47" s="73"/>
      <c r="D47" s="73"/>
      <c r="E47" s="73"/>
      <c r="F47" s="73"/>
      <c r="G47" s="73"/>
      <c r="H47" s="73"/>
      <c r="I47" s="56"/>
    </row>
    <row r="48" spans="1:9" s="1" customFormat="1" ht="50.1" customHeight="1" x14ac:dyDescent="0.25">
      <c r="A48" s="36" t="s">
        <v>27</v>
      </c>
      <c r="B48" s="73" t="s">
        <v>141</v>
      </c>
      <c r="C48" s="73"/>
      <c r="D48" s="73"/>
      <c r="E48" s="73"/>
      <c r="F48" s="73"/>
      <c r="G48" s="73"/>
      <c r="H48" s="73"/>
      <c r="I48" s="56"/>
    </row>
    <row r="49" spans="1:9" s="1" customFormat="1" ht="50.1" customHeight="1" x14ac:dyDescent="0.25">
      <c r="A49" s="36" t="s">
        <v>28</v>
      </c>
      <c r="B49" s="73" t="s">
        <v>29</v>
      </c>
      <c r="C49" s="73"/>
      <c r="D49" s="73"/>
      <c r="E49" s="73"/>
      <c r="F49" s="73"/>
      <c r="G49" s="73"/>
      <c r="H49" s="73"/>
      <c r="I49" s="56"/>
    </row>
    <row r="50" spans="1:9" s="1" customFormat="1" x14ac:dyDescent="0.25">
      <c r="A50" s="38">
        <v>3.6</v>
      </c>
      <c r="B50" s="87" t="s">
        <v>30</v>
      </c>
      <c r="C50" s="87"/>
      <c r="D50" s="87"/>
      <c r="E50" s="87"/>
      <c r="F50" s="87"/>
      <c r="G50" s="87"/>
      <c r="H50" s="87"/>
      <c r="I50" s="57"/>
    </row>
    <row r="51" spans="1:9" s="1" customFormat="1" ht="50.1" customHeight="1" x14ac:dyDescent="0.25">
      <c r="A51" s="36" t="s">
        <v>31</v>
      </c>
      <c r="B51" s="73" t="s">
        <v>230</v>
      </c>
      <c r="C51" s="73"/>
      <c r="D51" s="73"/>
      <c r="E51" s="73"/>
      <c r="F51" s="73"/>
      <c r="G51" s="73"/>
      <c r="H51" s="73"/>
      <c r="I51" s="56"/>
    </row>
    <row r="52" spans="1:9" s="1" customFormat="1" ht="50.1" customHeight="1" x14ac:dyDescent="0.25">
      <c r="A52" s="36" t="s">
        <v>32</v>
      </c>
      <c r="B52" s="73" t="s">
        <v>142</v>
      </c>
      <c r="C52" s="73"/>
      <c r="D52" s="73"/>
      <c r="E52" s="73"/>
      <c r="F52" s="73"/>
      <c r="G52" s="73"/>
      <c r="H52" s="73"/>
      <c r="I52" s="56"/>
    </row>
    <row r="53" spans="1:9" s="1" customFormat="1" x14ac:dyDescent="0.25">
      <c r="A53" s="39">
        <v>3.1</v>
      </c>
      <c r="B53" s="87" t="s">
        <v>33</v>
      </c>
      <c r="C53" s="87"/>
      <c r="D53" s="87"/>
      <c r="E53" s="87"/>
      <c r="F53" s="87"/>
      <c r="G53" s="87"/>
      <c r="H53" s="87"/>
      <c r="I53" s="57"/>
    </row>
    <row r="54" spans="1:9" s="1" customFormat="1" ht="50.1" customHeight="1" x14ac:dyDescent="0.25">
      <c r="A54" s="36" t="s">
        <v>34</v>
      </c>
      <c r="B54" s="73" t="s">
        <v>154</v>
      </c>
      <c r="C54" s="73"/>
      <c r="D54" s="73"/>
      <c r="E54" s="73"/>
      <c r="F54" s="73"/>
      <c r="G54" s="73"/>
      <c r="H54" s="73"/>
      <c r="I54" s="56"/>
    </row>
    <row r="55" spans="1:9" s="1" customFormat="1" ht="50.1" customHeight="1" x14ac:dyDescent="0.25">
      <c r="A55" s="36" t="s">
        <v>35</v>
      </c>
      <c r="B55" s="73" t="s">
        <v>143</v>
      </c>
      <c r="C55" s="73"/>
      <c r="D55" s="73"/>
      <c r="E55" s="73"/>
      <c r="F55" s="73"/>
      <c r="G55" s="73"/>
      <c r="H55" s="73"/>
      <c r="I55" s="56"/>
    </row>
    <row r="56" spans="1:9" s="1" customFormat="1" ht="50.1" customHeight="1" x14ac:dyDescent="0.25">
      <c r="A56" s="36" t="s">
        <v>36</v>
      </c>
      <c r="B56" s="73" t="s">
        <v>231</v>
      </c>
      <c r="C56" s="73"/>
      <c r="D56" s="73"/>
      <c r="E56" s="73"/>
      <c r="F56" s="73"/>
      <c r="G56" s="73"/>
      <c r="H56" s="73"/>
      <c r="I56" s="56"/>
    </row>
    <row r="57" spans="1:9" s="1" customFormat="1" x14ac:dyDescent="0.25">
      <c r="A57" s="38">
        <v>3.11</v>
      </c>
      <c r="B57" s="87" t="s">
        <v>232</v>
      </c>
      <c r="C57" s="87"/>
      <c r="D57" s="87"/>
      <c r="E57" s="87"/>
      <c r="F57" s="87"/>
      <c r="G57" s="87"/>
      <c r="H57" s="87"/>
      <c r="I57" s="57"/>
    </row>
    <row r="58" spans="1:9" s="1" customFormat="1" ht="50.1" customHeight="1" x14ac:dyDescent="0.25">
      <c r="A58" s="36" t="s">
        <v>101</v>
      </c>
      <c r="B58" s="73" t="s">
        <v>37</v>
      </c>
      <c r="C58" s="73"/>
      <c r="D58" s="73"/>
      <c r="E58" s="73"/>
      <c r="F58" s="73"/>
      <c r="G58" s="73"/>
      <c r="H58" s="73"/>
      <c r="I58" s="56"/>
    </row>
    <row r="59" spans="1:9" s="1" customFormat="1" ht="50.1" customHeight="1" x14ac:dyDescent="0.25">
      <c r="A59" s="36" t="s">
        <v>100</v>
      </c>
      <c r="B59" s="95" t="s">
        <v>144</v>
      </c>
      <c r="C59" s="95"/>
      <c r="D59" s="95"/>
      <c r="E59" s="95"/>
      <c r="F59" s="95"/>
      <c r="G59" s="95"/>
      <c r="H59" s="95"/>
      <c r="I59" s="56"/>
    </row>
    <row r="60" spans="1:9" s="1" customFormat="1" x14ac:dyDescent="0.25">
      <c r="A60" s="38">
        <v>3.12</v>
      </c>
      <c r="B60" s="87" t="s">
        <v>102</v>
      </c>
      <c r="C60" s="87"/>
      <c r="D60" s="87"/>
      <c r="E60" s="87"/>
      <c r="F60" s="87"/>
      <c r="G60" s="87"/>
      <c r="H60" s="87"/>
      <c r="I60" s="57"/>
    </row>
    <row r="61" spans="1:9" s="1" customFormat="1" ht="50.1" customHeight="1" x14ac:dyDescent="0.25">
      <c r="A61" s="36" t="s">
        <v>38</v>
      </c>
      <c r="B61" s="73" t="s">
        <v>91</v>
      </c>
      <c r="C61" s="73"/>
      <c r="D61" s="73"/>
      <c r="E61" s="73"/>
      <c r="F61" s="73"/>
      <c r="G61" s="73"/>
      <c r="H61" s="73"/>
      <c r="I61" s="56"/>
    </row>
    <row r="62" spans="1:9" s="1" customFormat="1" x14ac:dyDescent="0.25">
      <c r="A62" s="38">
        <v>3.15</v>
      </c>
      <c r="B62" s="87" t="s">
        <v>39</v>
      </c>
      <c r="C62" s="87"/>
      <c r="D62" s="87"/>
      <c r="E62" s="87"/>
      <c r="F62" s="87"/>
      <c r="G62" s="87"/>
      <c r="H62" s="87"/>
      <c r="I62" s="57"/>
    </row>
    <row r="63" spans="1:9" s="1" customFormat="1" ht="50.1" customHeight="1" x14ac:dyDescent="0.25">
      <c r="A63" s="36" t="s">
        <v>40</v>
      </c>
      <c r="B63" s="73" t="s">
        <v>92</v>
      </c>
      <c r="C63" s="73"/>
      <c r="D63" s="73"/>
      <c r="E63" s="73"/>
      <c r="F63" s="73"/>
      <c r="G63" s="73"/>
      <c r="H63" s="73"/>
      <c r="I63" s="56"/>
    </row>
    <row r="64" spans="1:9" s="1" customFormat="1" ht="50.1" customHeight="1" x14ac:dyDescent="0.25">
      <c r="A64" s="36" t="s">
        <v>41</v>
      </c>
      <c r="B64" s="73" t="s">
        <v>93</v>
      </c>
      <c r="C64" s="73"/>
      <c r="D64" s="73"/>
      <c r="E64" s="73"/>
      <c r="F64" s="73"/>
      <c r="G64" s="73"/>
      <c r="H64" s="73"/>
      <c r="I64" s="56"/>
    </row>
    <row r="65" spans="1:9" s="1" customFormat="1" ht="50.1" customHeight="1" x14ac:dyDescent="0.25">
      <c r="A65" s="36" t="s">
        <v>42</v>
      </c>
      <c r="B65" s="73" t="s">
        <v>145</v>
      </c>
      <c r="C65" s="73"/>
      <c r="D65" s="73"/>
      <c r="E65" s="73"/>
      <c r="F65" s="73"/>
      <c r="G65" s="73"/>
      <c r="H65" s="73"/>
      <c r="I65" s="56"/>
    </row>
    <row r="66" spans="1:9" s="1" customFormat="1" ht="50.1" customHeight="1" x14ac:dyDescent="0.25">
      <c r="A66" s="36" t="s">
        <v>43</v>
      </c>
      <c r="B66" s="73" t="s">
        <v>96</v>
      </c>
      <c r="C66" s="73"/>
      <c r="D66" s="73"/>
      <c r="E66" s="73"/>
      <c r="F66" s="73"/>
      <c r="G66" s="73"/>
      <c r="H66" s="73"/>
      <c r="I66" s="56"/>
    </row>
    <row r="67" spans="1:9" s="1" customFormat="1" x14ac:dyDescent="0.25">
      <c r="A67" s="38">
        <v>3.16</v>
      </c>
      <c r="B67" s="87" t="s">
        <v>44</v>
      </c>
      <c r="C67" s="87"/>
      <c r="D67" s="87"/>
      <c r="E67" s="87"/>
      <c r="F67" s="87"/>
      <c r="G67" s="87"/>
      <c r="H67" s="87"/>
      <c r="I67" s="57"/>
    </row>
    <row r="68" spans="1:9" s="1" customFormat="1" ht="50.1" customHeight="1" x14ac:dyDescent="0.25">
      <c r="A68" s="36" t="s">
        <v>103</v>
      </c>
      <c r="B68" s="96" t="s">
        <v>242</v>
      </c>
      <c r="C68" s="96"/>
      <c r="D68" s="96"/>
      <c r="E68" s="96"/>
      <c r="F68" s="96"/>
      <c r="G68" s="96"/>
      <c r="H68" s="96"/>
      <c r="I68" s="56"/>
    </row>
    <row r="69" spans="1:9" s="1" customFormat="1" x14ac:dyDescent="0.25">
      <c r="A69" s="38">
        <v>3.19</v>
      </c>
      <c r="B69" s="87" t="s">
        <v>45</v>
      </c>
      <c r="C69" s="87"/>
      <c r="D69" s="87"/>
      <c r="E69" s="87"/>
      <c r="F69" s="87"/>
      <c r="G69" s="87"/>
      <c r="H69" s="87"/>
      <c r="I69" s="57"/>
    </row>
    <row r="70" spans="1:9" s="1" customFormat="1" ht="50.1" customHeight="1" x14ac:dyDescent="0.25">
      <c r="A70" s="36" t="s">
        <v>46</v>
      </c>
      <c r="B70" s="73" t="s">
        <v>160</v>
      </c>
      <c r="C70" s="73"/>
      <c r="D70" s="73"/>
      <c r="E70" s="73"/>
      <c r="F70" s="73"/>
      <c r="G70" s="73"/>
      <c r="H70" s="73"/>
      <c r="I70" s="56"/>
    </row>
    <row r="71" spans="1:9" s="1" customFormat="1" x14ac:dyDescent="0.25">
      <c r="A71" s="38">
        <v>3.24</v>
      </c>
      <c r="B71" s="87" t="s">
        <v>47</v>
      </c>
      <c r="C71" s="87"/>
      <c r="D71" s="87"/>
      <c r="E71" s="87"/>
      <c r="F71" s="87"/>
      <c r="G71" s="87"/>
      <c r="H71" s="87"/>
      <c r="I71" s="57"/>
    </row>
    <row r="72" spans="1:9" s="1" customFormat="1" ht="50.1" customHeight="1" x14ac:dyDescent="0.25">
      <c r="A72" s="36" t="s">
        <v>48</v>
      </c>
      <c r="B72" s="73" t="s">
        <v>50</v>
      </c>
      <c r="C72" s="73"/>
      <c r="D72" s="73"/>
      <c r="E72" s="73"/>
      <c r="F72" s="73"/>
      <c r="G72" s="73"/>
      <c r="H72" s="73"/>
      <c r="I72" s="56"/>
    </row>
    <row r="73" spans="1:9" s="1" customFormat="1" ht="50.1" customHeight="1" x14ac:dyDescent="0.25">
      <c r="A73" s="36" t="s">
        <v>49</v>
      </c>
      <c r="B73" s="73" t="s">
        <v>161</v>
      </c>
      <c r="C73" s="73"/>
      <c r="D73" s="73"/>
      <c r="E73" s="73"/>
      <c r="F73" s="73"/>
      <c r="G73" s="73"/>
      <c r="H73" s="73"/>
      <c r="I73" s="56"/>
    </row>
    <row r="74" spans="1:9" s="1" customFormat="1" x14ac:dyDescent="0.25">
      <c r="A74" s="38">
        <v>3.25</v>
      </c>
      <c r="B74" s="87" t="s">
        <v>51</v>
      </c>
      <c r="C74" s="87"/>
      <c r="D74" s="87"/>
      <c r="E74" s="87"/>
      <c r="F74" s="87"/>
      <c r="G74" s="87"/>
      <c r="H74" s="87"/>
      <c r="I74" s="57"/>
    </row>
    <row r="75" spans="1:9" s="1" customFormat="1" ht="50.1" customHeight="1" x14ac:dyDescent="0.25">
      <c r="A75" s="36" t="s">
        <v>52</v>
      </c>
      <c r="B75" s="73" t="s">
        <v>162</v>
      </c>
      <c r="C75" s="73"/>
      <c r="D75" s="73"/>
      <c r="E75" s="73"/>
      <c r="F75" s="73"/>
      <c r="G75" s="73"/>
      <c r="H75" s="73"/>
      <c r="I75" s="56"/>
    </row>
    <row r="76" spans="1:9" s="1" customFormat="1" ht="50.1" customHeight="1" x14ac:dyDescent="0.25">
      <c r="A76" s="36" t="s">
        <v>104</v>
      </c>
      <c r="B76" s="73" t="s">
        <v>105</v>
      </c>
      <c r="C76" s="73"/>
      <c r="D76" s="73"/>
      <c r="E76" s="73"/>
      <c r="F76" s="73"/>
      <c r="G76" s="73"/>
      <c r="H76" s="73"/>
      <c r="I76" s="56"/>
    </row>
    <row r="77" spans="1:9" s="1" customFormat="1" x14ac:dyDescent="0.25">
      <c r="A77" s="38">
        <v>3.26</v>
      </c>
      <c r="B77" s="87" t="s">
        <v>53</v>
      </c>
      <c r="C77" s="87"/>
      <c r="D77" s="87"/>
      <c r="E77" s="87"/>
      <c r="F77" s="87"/>
      <c r="G77" s="87"/>
      <c r="H77" s="87"/>
      <c r="I77" s="57"/>
    </row>
    <row r="78" spans="1:9" s="1" customFormat="1" ht="50.1" customHeight="1" x14ac:dyDescent="0.25">
      <c r="A78" s="36" t="s">
        <v>54</v>
      </c>
      <c r="B78" s="97" t="s">
        <v>233</v>
      </c>
      <c r="C78" s="97"/>
      <c r="D78" s="97"/>
      <c r="E78" s="97"/>
      <c r="F78" s="97"/>
      <c r="G78" s="97"/>
      <c r="H78" s="97"/>
      <c r="I78" s="56"/>
    </row>
    <row r="79" spans="1:9" s="1" customFormat="1" x14ac:dyDescent="0.25">
      <c r="A79" s="38">
        <v>3.28</v>
      </c>
      <c r="B79" s="87" t="s">
        <v>55</v>
      </c>
      <c r="C79" s="87"/>
      <c r="D79" s="87"/>
      <c r="E79" s="87"/>
      <c r="F79" s="87"/>
      <c r="G79" s="87"/>
      <c r="H79" s="87"/>
      <c r="I79" s="57"/>
    </row>
    <row r="80" spans="1:9" s="1" customFormat="1" ht="50.1" customHeight="1" x14ac:dyDescent="0.25">
      <c r="A80" s="36" t="s">
        <v>56</v>
      </c>
      <c r="B80" s="73" t="s">
        <v>152</v>
      </c>
      <c r="C80" s="73"/>
      <c r="D80" s="73"/>
      <c r="E80" s="73"/>
      <c r="F80" s="73"/>
      <c r="G80" s="73"/>
      <c r="H80" s="73"/>
      <c r="I80" s="56"/>
    </row>
    <row r="81" spans="1:9" s="1" customFormat="1" ht="50.1" customHeight="1" x14ac:dyDescent="0.25">
      <c r="A81" s="36" t="s">
        <v>57</v>
      </c>
      <c r="B81" s="73" t="s">
        <v>153</v>
      </c>
      <c r="C81" s="73"/>
      <c r="D81" s="73"/>
      <c r="E81" s="73"/>
      <c r="F81" s="73"/>
      <c r="G81" s="73"/>
      <c r="H81" s="73"/>
      <c r="I81" s="56"/>
    </row>
    <row r="82" spans="1:9" s="1" customFormat="1" x14ac:dyDescent="0.25">
      <c r="A82" s="38">
        <v>4</v>
      </c>
      <c r="B82" s="87" t="s">
        <v>58</v>
      </c>
      <c r="C82" s="87"/>
      <c r="D82" s="87"/>
      <c r="E82" s="87"/>
      <c r="F82" s="87"/>
      <c r="G82" s="87"/>
      <c r="H82" s="87"/>
      <c r="I82" s="57"/>
    </row>
    <row r="83" spans="1:9" s="1" customFormat="1" x14ac:dyDescent="0.25">
      <c r="A83" s="38">
        <v>4.0999999999999996</v>
      </c>
      <c r="B83" s="87" t="s">
        <v>234</v>
      </c>
      <c r="C83" s="87"/>
      <c r="D83" s="87"/>
      <c r="E83" s="87"/>
      <c r="F83" s="87"/>
      <c r="G83" s="87"/>
      <c r="H83" s="87"/>
      <c r="I83" s="57"/>
    </row>
    <row r="84" spans="1:9" s="1" customFormat="1" ht="50.1" customHeight="1" x14ac:dyDescent="0.25">
      <c r="A84" s="36" t="s">
        <v>59</v>
      </c>
      <c r="B84" s="73" t="s">
        <v>163</v>
      </c>
      <c r="C84" s="73"/>
      <c r="D84" s="73"/>
      <c r="E84" s="73"/>
      <c r="F84" s="73"/>
      <c r="G84" s="73"/>
      <c r="H84" s="73"/>
      <c r="I84" s="56"/>
    </row>
    <row r="85" spans="1:9" s="1" customFormat="1" ht="50.1" customHeight="1" x14ac:dyDescent="0.25">
      <c r="A85" s="36" t="s">
        <v>60</v>
      </c>
      <c r="B85" s="73" t="s">
        <v>164</v>
      </c>
      <c r="C85" s="73"/>
      <c r="D85" s="73"/>
      <c r="E85" s="73"/>
      <c r="F85" s="73"/>
      <c r="G85" s="73"/>
      <c r="H85" s="73"/>
      <c r="I85" s="56"/>
    </row>
    <row r="86" spans="1:9" s="1" customFormat="1" x14ac:dyDescent="0.25">
      <c r="A86" s="38">
        <v>4.2</v>
      </c>
      <c r="B86" s="94" t="s">
        <v>61</v>
      </c>
      <c r="C86" s="94"/>
      <c r="D86" s="94"/>
      <c r="E86" s="94"/>
      <c r="F86" s="94"/>
      <c r="G86" s="94"/>
      <c r="H86" s="94"/>
      <c r="I86" s="57"/>
    </row>
    <row r="87" spans="1:9" s="1" customFormat="1" ht="50.1" customHeight="1" x14ac:dyDescent="0.25">
      <c r="A87" s="36" t="s">
        <v>62</v>
      </c>
      <c r="B87" s="73" t="s">
        <v>243</v>
      </c>
      <c r="C87" s="73"/>
      <c r="D87" s="73"/>
      <c r="E87" s="73"/>
      <c r="F87" s="73"/>
      <c r="G87" s="73"/>
      <c r="H87" s="73"/>
      <c r="I87" s="56"/>
    </row>
    <row r="88" spans="1:9" s="1" customFormat="1" ht="50.1" customHeight="1" x14ac:dyDescent="0.25">
      <c r="A88" s="36" t="s">
        <v>63</v>
      </c>
      <c r="B88" s="73" t="s">
        <v>146</v>
      </c>
      <c r="C88" s="73"/>
      <c r="D88" s="73"/>
      <c r="E88" s="73"/>
      <c r="F88" s="73"/>
      <c r="G88" s="73"/>
      <c r="H88" s="73"/>
      <c r="I88" s="56"/>
    </row>
    <row r="89" spans="1:9" s="1" customFormat="1" x14ac:dyDescent="0.25">
      <c r="A89" s="38">
        <v>4.3</v>
      </c>
      <c r="B89" s="87" t="s">
        <v>64</v>
      </c>
      <c r="C89" s="87"/>
      <c r="D89" s="87"/>
      <c r="E89" s="87"/>
      <c r="F89" s="87"/>
      <c r="G89" s="87"/>
      <c r="H89" s="87"/>
      <c r="I89" s="57"/>
    </row>
    <row r="90" spans="1:9" s="1" customFormat="1" ht="50.1" customHeight="1" x14ac:dyDescent="0.25">
      <c r="A90" s="36" t="s">
        <v>65</v>
      </c>
      <c r="B90" s="73" t="s">
        <v>66</v>
      </c>
      <c r="C90" s="73"/>
      <c r="D90" s="73"/>
      <c r="E90" s="73"/>
      <c r="F90" s="73"/>
      <c r="G90" s="73"/>
      <c r="H90" s="73"/>
      <c r="I90" s="56"/>
    </row>
    <row r="91" spans="1:9" s="1" customFormat="1" ht="50.1" customHeight="1" x14ac:dyDescent="0.25">
      <c r="A91" s="36" t="s">
        <v>72</v>
      </c>
      <c r="B91" s="73" t="s">
        <v>244</v>
      </c>
      <c r="C91" s="73"/>
      <c r="D91" s="73"/>
      <c r="E91" s="73"/>
      <c r="F91" s="73"/>
      <c r="G91" s="73"/>
      <c r="H91" s="73"/>
      <c r="I91" s="56"/>
    </row>
    <row r="92" spans="1:9" s="1" customFormat="1" x14ac:dyDescent="0.25">
      <c r="A92" s="38">
        <v>4.4000000000000004</v>
      </c>
      <c r="B92" s="87" t="s">
        <v>67</v>
      </c>
      <c r="C92" s="87"/>
      <c r="D92" s="87"/>
      <c r="E92" s="87"/>
      <c r="F92" s="87"/>
      <c r="G92" s="87"/>
      <c r="H92" s="87"/>
      <c r="I92" s="57"/>
    </row>
    <row r="93" spans="1:9" s="1" customFormat="1" ht="50.1" customHeight="1" x14ac:dyDescent="0.25">
      <c r="A93" s="36" t="s">
        <v>106</v>
      </c>
      <c r="B93" s="73" t="s">
        <v>147</v>
      </c>
      <c r="C93" s="73"/>
      <c r="D93" s="73"/>
      <c r="E93" s="73"/>
      <c r="F93" s="73"/>
      <c r="G93" s="73"/>
      <c r="H93" s="73"/>
      <c r="I93" s="56"/>
    </row>
    <row r="94" spans="1:9" s="1" customFormat="1" ht="50.1" customHeight="1" x14ac:dyDescent="0.25">
      <c r="A94" s="36" t="s">
        <v>69</v>
      </c>
      <c r="B94" s="73" t="s">
        <v>70</v>
      </c>
      <c r="C94" s="73"/>
      <c r="D94" s="73"/>
      <c r="E94" s="73"/>
      <c r="F94" s="73"/>
      <c r="G94" s="73"/>
      <c r="H94" s="73"/>
      <c r="I94" s="56"/>
    </row>
    <row r="95" spans="1:9" s="1" customFormat="1" ht="50.1" customHeight="1" x14ac:dyDescent="0.25">
      <c r="A95" s="36" t="s">
        <v>71</v>
      </c>
      <c r="B95" s="73" t="s">
        <v>165</v>
      </c>
      <c r="C95" s="73"/>
      <c r="D95" s="73"/>
      <c r="E95" s="73"/>
      <c r="F95" s="73"/>
      <c r="G95" s="73"/>
      <c r="H95" s="73"/>
      <c r="I95" s="56"/>
    </row>
    <row r="96" spans="1:9" s="1" customFormat="1" x14ac:dyDescent="0.25">
      <c r="A96" s="38">
        <v>5</v>
      </c>
      <c r="B96" s="87" t="s">
        <v>73</v>
      </c>
      <c r="C96" s="87"/>
      <c r="D96" s="87"/>
      <c r="E96" s="87"/>
      <c r="F96" s="87"/>
      <c r="G96" s="87"/>
      <c r="H96" s="87"/>
      <c r="I96" s="57"/>
    </row>
    <row r="97" spans="1:9" s="1" customFormat="1" ht="50.1" customHeight="1" x14ac:dyDescent="0.25">
      <c r="A97" s="36" t="s">
        <v>74</v>
      </c>
      <c r="B97" s="73" t="s">
        <v>235</v>
      </c>
      <c r="C97" s="73"/>
      <c r="D97" s="73"/>
      <c r="E97" s="73"/>
      <c r="F97" s="73"/>
      <c r="G97" s="73"/>
      <c r="H97" s="73"/>
      <c r="I97" s="56"/>
    </row>
    <row r="98" spans="1:9" s="1" customFormat="1" ht="50.1" customHeight="1" x14ac:dyDescent="0.25">
      <c r="A98" s="36" t="s">
        <v>75</v>
      </c>
      <c r="B98" s="73" t="s">
        <v>107</v>
      </c>
      <c r="C98" s="73"/>
      <c r="D98" s="73"/>
      <c r="E98" s="73"/>
      <c r="F98" s="73"/>
      <c r="G98" s="73"/>
      <c r="H98" s="73"/>
      <c r="I98" s="56"/>
    </row>
    <row r="99" spans="1:9" s="1" customFormat="1" ht="50.1" customHeight="1" x14ac:dyDescent="0.25">
      <c r="A99" s="36" t="s">
        <v>76</v>
      </c>
      <c r="B99" s="73" t="s">
        <v>79</v>
      </c>
      <c r="C99" s="73"/>
      <c r="D99" s="73"/>
      <c r="E99" s="73"/>
      <c r="F99" s="73"/>
      <c r="G99" s="73"/>
      <c r="H99" s="73"/>
      <c r="I99" s="56"/>
    </row>
    <row r="100" spans="1:9" s="1" customFormat="1" ht="50.1" customHeight="1" x14ac:dyDescent="0.25">
      <c r="A100" s="36" t="s">
        <v>77</v>
      </c>
      <c r="B100" s="73" t="s">
        <v>166</v>
      </c>
      <c r="C100" s="73"/>
      <c r="D100" s="73"/>
      <c r="E100" s="73"/>
      <c r="F100" s="73"/>
      <c r="G100" s="73"/>
      <c r="H100" s="73"/>
      <c r="I100" s="56"/>
    </row>
    <row r="101" spans="1:9" s="1" customFormat="1" ht="50.1" customHeight="1" x14ac:dyDescent="0.25">
      <c r="A101" s="36" t="s">
        <v>78</v>
      </c>
      <c r="B101" s="73" t="s">
        <v>98</v>
      </c>
      <c r="C101" s="73"/>
      <c r="D101" s="73"/>
      <c r="E101" s="73"/>
      <c r="F101" s="73"/>
      <c r="G101" s="73"/>
      <c r="H101" s="73"/>
      <c r="I101" s="56"/>
    </row>
    <row r="102" spans="1:9" s="1" customFormat="1" ht="50.1" customHeight="1" x14ac:dyDescent="0.25">
      <c r="A102" s="36" t="s">
        <v>80</v>
      </c>
      <c r="B102" s="73" t="s">
        <v>97</v>
      </c>
      <c r="C102" s="73"/>
      <c r="D102" s="73"/>
      <c r="E102" s="73"/>
      <c r="F102" s="73"/>
      <c r="G102" s="73"/>
      <c r="H102" s="73"/>
      <c r="I102" s="56"/>
    </row>
    <row r="103" spans="1:9" s="1" customFormat="1" x14ac:dyDescent="0.25">
      <c r="A103" s="38">
        <v>5.2</v>
      </c>
      <c r="B103" s="87" t="s">
        <v>85</v>
      </c>
      <c r="C103" s="87"/>
      <c r="D103" s="87"/>
      <c r="E103" s="87"/>
      <c r="F103" s="87"/>
      <c r="G103" s="87"/>
      <c r="H103" s="87"/>
      <c r="I103" s="57"/>
    </row>
    <row r="104" spans="1:9" s="1" customFormat="1" ht="50.1" customHeight="1" x14ac:dyDescent="0.25">
      <c r="A104" s="36" t="s">
        <v>81</v>
      </c>
      <c r="B104" s="73" t="s">
        <v>148</v>
      </c>
      <c r="C104" s="73"/>
      <c r="D104" s="73"/>
      <c r="E104" s="73"/>
      <c r="F104" s="73"/>
      <c r="G104" s="73"/>
      <c r="H104" s="73"/>
      <c r="I104" s="56"/>
    </row>
    <row r="105" spans="1:9" s="1" customFormat="1" ht="50.1" customHeight="1" x14ac:dyDescent="0.25">
      <c r="A105" s="36" t="s">
        <v>82</v>
      </c>
      <c r="B105" s="73" t="s">
        <v>149</v>
      </c>
      <c r="C105" s="73"/>
      <c r="D105" s="73"/>
      <c r="E105" s="73"/>
      <c r="F105" s="73"/>
      <c r="G105" s="73"/>
      <c r="H105" s="73"/>
      <c r="I105" s="56"/>
    </row>
    <row r="106" spans="1:9" s="1" customFormat="1" ht="50.1" customHeight="1" x14ac:dyDescent="0.25">
      <c r="A106" s="36" t="s">
        <v>83</v>
      </c>
      <c r="B106" s="73" t="s">
        <v>167</v>
      </c>
      <c r="C106" s="73"/>
      <c r="D106" s="73"/>
      <c r="E106" s="73"/>
      <c r="F106" s="73"/>
      <c r="G106" s="73"/>
      <c r="H106" s="73"/>
      <c r="I106" s="56"/>
    </row>
    <row r="107" spans="1:9" s="1" customFormat="1" ht="50.1" customHeight="1" x14ac:dyDescent="0.25">
      <c r="A107" s="36" t="s">
        <v>84</v>
      </c>
      <c r="B107" s="73" t="s">
        <v>245</v>
      </c>
      <c r="C107" s="73"/>
      <c r="D107" s="73"/>
      <c r="E107" s="73"/>
      <c r="F107" s="73"/>
      <c r="G107" s="73"/>
      <c r="H107" s="73"/>
      <c r="I107" s="56"/>
    </row>
    <row r="108" spans="1:9" x14ac:dyDescent="0.35">
      <c r="B108" s="1"/>
      <c r="C108" s="1"/>
      <c r="D108" s="1"/>
      <c r="E108" s="1"/>
      <c r="F108" s="1"/>
      <c r="G108" s="1"/>
      <c r="H108" s="34"/>
    </row>
    <row r="109" spans="1:9" x14ac:dyDescent="0.35">
      <c r="B109" s="1"/>
      <c r="C109" s="1"/>
      <c r="D109" s="1"/>
      <c r="E109" s="1"/>
      <c r="F109" s="1"/>
      <c r="G109" s="1"/>
      <c r="H109" s="34"/>
    </row>
    <row r="110" spans="1:9" x14ac:dyDescent="0.35">
      <c r="B110" s="1"/>
      <c r="C110" s="1"/>
      <c r="D110" s="1"/>
      <c r="E110" s="1"/>
      <c r="F110" s="1"/>
      <c r="G110" s="1"/>
      <c r="H110" s="34"/>
    </row>
    <row r="111" spans="1:9" x14ac:dyDescent="0.35">
      <c r="B111" s="1"/>
      <c r="C111" s="1"/>
      <c r="D111" s="1"/>
      <c r="E111" s="1"/>
      <c r="F111" s="1"/>
      <c r="G111" s="1"/>
      <c r="H111" s="34"/>
    </row>
    <row r="112" spans="1:9" x14ac:dyDescent="0.35">
      <c r="B112" s="1"/>
      <c r="C112" s="1"/>
      <c r="D112" s="1"/>
      <c r="E112" s="1"/>
      <c r="F112" s="1"/>
      <c r="G112" s="1"/>
      <c r="H112" s="34"/>
    </row>
    <row r="113" spans="2:8" x14ac:dyDescent="0.35">
      <c r="B113" s="1"/>
      <c r="C113" s="1"/>
      <c r="D113" s="1"/>
      <c r="E113" s="1"/>
      <c r="F113" s="1"/>
      <c r="G113" s="1"/>
      <c r="H113" s="34"/>
    </row>
    <row r="114" spans="2:8" x14ac:dyDescent="0.35">
      <c r="B114" s="1"/>
      <c r="C114" s="1"/>
      <c r="D114" s="1"/>
      <c r="E114" s="1"/>
      <c r="F114" s="1"/>
      <c r="G114" s="1"/>
      <c r="H114" s="34"/>
    </row>
    <row r="115" spans="2:8" x14ac:dyDescent="0.35">
      <c r="B115" s="1"/>
      <c r="C115" s="1"/>
      <c r="D115" s="1"/>
      <c r="E115" s="1"/>
      <c r="F115" s="1"/>
      <c r="G115" s="1"/>
      <c r="H115" s="34"/>
    </row>
    <row r="116" spans="2:8" x14ac:dyDescent="0.35">
      <c r="B116" s="1"/>
      <c r="C116" s="1"/>
      <c r="D116" s="1"/>
      <c r="E116" s="1"/>
      <c r="F116" s="1"/>
      <c r="G116" s="1"/>
      <c r="H116" s="34"/>
    </row>
    <row r="117" spans="2:8" x14ac:dyDescent="0.35">
      <c r="B117" s="1"/>
      <c r="C117" s="1"/>
      <c r="D117" s="1"/>
      <c r="E117" s="1"/>
      <c r="F117" s="1"/>
      <c r="G117" s="1"/>
      <c r="H117" s="34"/>
    </row>
    <row r="118" spans="2:8" x14ac:dyDescent="0.35">
      <c r="B118" s="1"/>
      <c r="C118" s="1"/>
      <c r="D118" s="1"/>
      <c r="E118" s="1"/>
      <c r="F118" s="1"/>
      <c r="G118" s="1"/>
      <c r="H118" s="34"/>
    </row>
    <row r="119" spans="2:8" x14ac:dyDescent="0.35">
      <c r="B119" s="1"/>
      <c r="C119" s="1"/>
      <c r="D119" s="1"/>
      <c r="E119" s="1"/>
      <c r="F119" s="1"/>
      <c r="G119" s="1"/>
      <c r="H119" s="34"/>
    </row>
    <row r="120" spans="2:8" x14ac:dyDescent="0.35">
      <c r="B120" s="1"/>
      <c r="C120" s="1"/>
      <c r="D120" s="1"/>
      <c r="E120" s="1"/>
      <c r="F120" s="1"/>
      <c r="G120" s="1"/>
      <c r="H120" s="34"/>
    </row>
    <row r="121" spans="2:8" x14ac:dyDescent="0.35">
      <c r="B121" s="1"/>
      <c r="C121" s="1"/>
      <c r="D121" s="1"/>
      <c r="E121" s="1"/>
      <c r="F121" s="1"/>
      <c r="G121" s="1"/>
      <c r="H121" s="34"/>
    </row>
    <row r="122" spans="2:8" x14ac:dyDescent="0.35">
      <c r="B122" s="1"/>
      <c r="C122" s="1"/>
      <c r="D122" s="1"/>
      <c r="E122" s="1"/>
      <c r="F122" s="1"/>
      <c r="G122" s="1"/>
      <c r="H122" s="34"/>
    </row>
    <row r="123" spans="2:8" x14ac:dyDescent="0.35">
      <c r="B123" s="1"/>
      <c r="C123" s="1"/>
      <c r="D123" s="1"/>
      <c r="E123" s="1"/>
      <c r="F123" s="1"/>
      <c r="G123" s="1"/>
      <c r="H123" s="34"/>
    </row>
    <row r="124" spans="2:8" x14ac:dyDescent="0.35">
      <c r="B124" s="1"/>
      <c r="C124" s="1"/>
      <c r="D124" s="1"/>
      <c r="E124" s="1"/>
      <c r="F124" s="1"/>
      <c r="G124" s="1"/>
      <c r="H124" s="34"/>
    </row>
    <row r="125" spans="2:8" x14ac:dyDescent="0.35">
      <c r="B125" s="1"/>
      <c r="C125" s="1"/>
      <c r="D125" s="1"/>
      <c r="E125" s="1"/>
      <c r="F125" s="1"/>
      <c r="G125" s="1"/>
      <c r="H125" s="34"/>
    </row>
    <row r="126" spans="2:8" x14ac:dyDescent="0.35">
      <c r="B126" s="1"/>
      <c r="C126" s="1"/>
      <c r="D126" s="1"/>
      <c r="E126" s="1"/>
      <c r="F126" s="1"/>
      <c r="G126" s="1"/>
      <c r="H126" s="34"/>
    </row>
    <row r="127" spans="2:8" x14ac:dyDescent="0.35">
      <c r="B127" s="1"/>
      <c r="C127" s="1"/>
      <c r="D127" s="1"/>
      <c r="E127" s="1"/>
      <c r="F127" s="1"/>
      <c r="G127" s="1"/>
      <c r="H127" s="34"/>
    </row>
    <row r="128" spans="2:8" x14ac:dyDescent="0.35">
      <c r="B128" s="1"/>
      <c r="C128" s="1"/>
      <c r="D128" s="1"/>
      <c r="E128" s="1"/>
      <c r="F128" s="1"/>
      <c r="G128" s="1"/>
      <c r="H128" s="34"/>
    </row>
    <row r="129" spans="2:8" x14ac:dyDescent="0.35">
      <c r="B129" s="1"/>
      <c r="C129" s="1"/>
      <c r="D129" s="1"/>
      <c r="E129" s="1"/>
      <c r="F129" s="1"/>
      <c r="G129" s="1"/>
      <c r="H129" s="34"/>
    </row>
    <row r="130" spans="2:8" x14ac:dyDescent="0.35">
      <c r="B130" s="1"/>
      <c r="C130" s="1"/>
      <c r="D130" s="1"/>
      <c r="E130" s="1"/>
      <c r="F130" s="1"/>
      <c r="G130" s="1"/>
      <c r="H130" s="34"/>
    </row>
    <row r="131" spans="2:8" x14ac:dyDescent="0.35">
      <c r="B131" s="1"/>
      <c r="C131" s="1"/>
      <c r="D131" s="1"/>
      <c r="E131" s="1"/>
      <c r="F131" s="1"/>
      <c r="G131" s="1"/>
      <c r="H131" s="34"/>
    </row>
    <row r="132" spans="2:8" x14ac:dyDescent="0.35">
      <c r="B132" s="1"/>
      <c r="C132" s="1"/>
      <c r="D132" s="1"/>
      <c r="E132" s="1"/>
      <c r="F132" s="1"/>
      <c r="G132" s="1"/>
      <c r="H132" s="34"/>
    </row>
    <row r="133" spans="2:8" x14ac:dyDescent="0.35">
      <c r="B133" s="1"/>
      <c r="C133" s="1"/>
      <c r="D133" s="1"/>
      <c r="E133" s="1"/>
      <c r="F133" s="1"/>
      <c r="G133" s="1"/>
      <c r="H133" s="34"/>
    </row>
    <row r="134" spans="2:8" x14ac:dyDescent="0.35">
      <c r="B134" s="1"/>
      <c r="C134" s="1"/>
      <c r="D134" s="1"/>
      <c r="E134" s="1"/>
      <c r="F134" s="1"/>
      <c r="G134" s="1"/>
      <c r="H134" s="34"/>
    </row>
    <row r="135" spans="2:8" x14ac:dyDescent="0.35">
      <c r="B135" s="1"/>
      <c r="C135" s="1"/>
      <c r="D135" s="1"/>
      <c r="E135" s="1"/>
      <c r="F135" s="1"/>
      <c r="G135" s="1"/>
      <c r="H135" s="34"/>
    </row>
    <row r="136" spans="2:8" x14ac:dyDescent="0.35">
      <c r="B136" s="1"/>
      <c r="C136" s="1"/>
      <c r="D136" s="1"/>
      <c r="E136" s="1"/>
      <c r="F136" s="1"/>
      <c r="G136" s="1"/>
      <c r="H136" s="34"/>
    </row>
    <row r="137" spans="2:8" x14ac:dyDescent="0.35">
      <c r="B137" s="1"/>
      <c r="C137" s="1"/>
      <c r="D137" s="1"/>
      <c r="E137" s="1"/>
      <c r="F137" s="1"/>
      <c r="G137" s="1"/>
      <c r="H137" s="34"/>
    </row>
    <row r="138" spans="2:8" x14ac:dyDescent="0.35">
      <c r="B138" s="1"/>
      <c r="C138" s="1"/>
      <c r="D138" s="1"/>
      <c r="E138" s="1"/>
      <c r="F138" s="1"/>
      <c r="G138" s="1"/>
      <c r="H138" s="34"/>
    </row>
    <row r="139" spans="2:8" x14ac:dyDescent="0.35">
      <c r="B139" s="1"/>
      <c r="C139" s="1"/>
      <c r="D139" s="1"/>
      <c r="E139" s="1"/>
      <c r="F139" s="1"/>
      <c r="G139" s="1"/>
      <c r="H139" s="34"/>
    </row>
    <row r="140" spans="2:8" x14ac:dyDescent="0.35">
      <c r="B140" s="1"/>
      <c r="C140" s="1"/>
      <c r="D140" s="1"/>
      <c r="E140" s="1"/>
      <c r="F140" s="1"/>
      <c r="G140" s="1"/>
      <c r="H140" s="34"/>
    </row>
    <row r="141" spans="2:8" x14ac:dyDescent="0.35">
      <c r="B141" s="1"/>
      <c r="C141" s="1"/>
      <c r="D141" s="1"/>
      <c r="E141" s="1"/>
      <c r="F141" s="1"/>
      <c r="G141" s="1"/>
      <c r="H141" s="34"/>
    </row>
    <row r="142" spans="2:8" x14ac:dyDescent="0.35">
      <c r="B142" s="1"/>
      <c r="C142" s="1"/>
      <c r="D142" s="1"/>
      <c r="E142" s="1"/>
      <c r="F142" s="1"/>
      <c r="G142" s="1"/>
      <c r="H142" s="34"/>
    </row>
    <row r="143" spans="2:8" x14ac:dyDescent="0.35">
      <c r="B143" s="1"/>
      <c r="C143" s="1"/>
      <c r="D143" s="1"/>
      <c r="E143" s="1"/>
      <c r="F143" s="1"/>
      <c r="G143" s="1"/>
      <c r="H143" s="34"/>
    </row>
    <row r="144" spans="2:8" x14ac:dyDescent="0.35">
      <c r="B144" s="1"/>
      <c r="C144" s="1"/>
      <c r="D144" s="1"/>
      <c r="E144" s="1"/>
      <c r="F144" s="1"/>
      <c r="G144" s="1"/>
      <c r="H144" s="34"/>
    </row>
    <row r="145" spans="2:8" x14ac:dyDescent="0.35">
      <c r="B145" s="1"/>
      <c r="C145" s="1"/>
      <c r="D145" s="1"/>
      <c r="E145" s="1"/>
      <c r="F145" s="1"/>
      <c r="G145" s="1"/>
      <c r="H145" s="34"/>
    </row>
    <row r="146" spans="2:8" x14ac:dyDescent="0.35">
      <c r="B146" s="1"/>
      <c r="C146" s="1"/>
      <c r="D146" s="1"/>
      <c r="E146" s="1"/>
      <c r="F146" s="1"/>
      <c r="G146" s="1"/>
      <c r="H146" s="34"/>
    </row>
    <row r="147" spans="2:8" x14ac:dyDescent="0.35">
      <c r="B147" s="1"/>
      <c r="C147" s="1"/>
      <c r="D147" s="1"/>
      <c r="E147" s="1"/>
      <c r="F147" s="1"/>
      <c r="G147" s="1"/>
      <c r="H147" s="34"/>
    </row>
    <row r="148" spans="2:8" x14ac:dyDescent="0.35">
      <c r="B148" s="1"/>
      <c r="C148" s="1"/>
      <c r="D148" s="1"/>
      <c r="E148" s="1"/>
      <c r="F148" s="1"/>
      <c r="G148" s="1"/>
      <c r="H148" s="34"/>
    </row>
    <row r="149" spans="2:8" x14ac:dyDescent="0.35">
      <c r="B149" s="1"/>
      <c r="C149" s="1"/>
      <c r="D149" s="1"/>
      <c r="E149" s="1"/>
      <c r="F149" s="1"/>
      <c r="G149" s="1"/>
      <c r="H149" s="34"/>
    </row>
    <row r="150" spans="2:8" x14ac:dyDescent="0.35">
      <c r="B150" s="1"/>
      <c r="C150" s="1"/>
      <c r="D150" s="1"/>
      <c r="E150" s="1"/>
      <c r="F150" s="1"/>
      <c r="G150" s="1"/>
      <c r="H150" s="34"/>
    </row>
    <row r="151" spans="2:8" x14ac:dyDescent="0.35">
      <c r="B151" s="1"/>
      <c r="C151" s="1"/>
      <c r="D151" s="1"/>
      <c r="E151" s="1"/>
      <c r="F151" s="1"/>
      <c r="G151" s="1"/>
      <c r="H151" s="34"/>
    </row>
    <row r="152" spans="2:8" x14ac:dyDescent="0.35">
      <c r="B152" s="1"/>
      <c r="C152" s="1"/>
      <c r="D152" s="1"/>
      <c r="E152" s="1"/>
      <c r="F152" s="1"/>
      <c r="G152" s="1"/>
      <c r="H152" s="34"/>
    </row>
    <row r="153" spans="2:8" x14ac:dyDescent="0.35">
      <c r="B153" s="1"/>
      <c r="C153" s="1"/>
      <c r="D153" s="1"/>
      <c r="E153" s="1"/>
      <c r="F153" s="1"/>
      <c r="G153" s="1"/>
      <c r="H153" s="34"/>
    </row>
    <row r="154" spans="2:8" x14ac:dyDescent="0.35">
      <c r="B154" s="1"/>
      <c r="C154" s="1"/>
      <c r="D154" s="1"/>
      <c r="E154" s="1"/>
      <c r="F154" s="1"/>
      <c r="G154" s="1"/>
      <c r="H154" s="34"/>
    </row>
    <row r="155" spans="2:8" x14ac:dyDescent="0.35">
      <c r="B155" s="1"/>
      <c r="C155" s="1"/>
      <c r="D155" s="1"/>
      <c r="E155" s="1"/>
      <c r="F155" s="1"/>
      <c r="G155" s="1"/>
      <c r="H155" s="34"/>
    </row>
    <row r="156" spans="2:8" x14ac:dyDescent="0.35">
      <c r="B156" s="1"/>
      <c r="C156" s="1"/>
      <c r="D156" s="1"/>
      <c r="E156" s="1"/>
      <c r="F156" s="1"/>
      <c r="G156" s="1"/>
      <c r="H156" s="34"/>
    </row>
    <row r="157" spans="2:8" x14ac:dyDescent="0.35">
      <c r="B157" s="1"/>
      <c r="C157" s="1"/>
      <c r="D157" s="1"/>
      <c r="E157" s="1"/>
      <c r="F157" s="1"/>
      <c r="G157" s="1"/>
      <c r="H157" s="34"/>
    </row>
    <row r="158" spans="2:8" x14ac:dyDescent="0.35">
      <c r="B158" s="1"/>
      <c r="C158" s="1"/>
      <c r="D158" s="1"/>
      <c r="E158" s="1"/>
      <c r="F158" s="1"/>
      <c r="G158" s="1"/>
      <c r="H158" s="34"/>
    </row>
    <row r="159" spans="2:8" x14ac:dyDescent="0.35">
      <c r="B159" s="1"/>
      <c r="C159" s="1"/>
      <c r="D159" s="1"/>
      <c r="E159" s="1"/>
      <c r="F159" s="1"/>
      <c r="G159" s="1"/>
      <c r="H159" s="34"/>
    </row>
    <row r="160" spans="2:8" x14ac:dyDescent="0.35">
      <c r="B160" s="1"/>
      <c r="C160" s="1"/>
      <c r="D160" s="1"/>
      <c r="E160" s="1"/>
      <c r="F160" s="1"/>
      <c r="G160" s="1"/>
      <c r="H160" s="34"/>
    </row>
    <row r="161" spans="2:8" x14ac:dyDescent="0.35">
      <c r="B161" s="1"/>
      <c r="C161" s="1"/>
      <c r="D161" s="1"/>
      <c r="E161" s="1"/>
      <c r="F161" s="1"/>
      <c r="G161" s="1"/>
      <c r="H161" s="34"/>
    </row>
    <row r="162" spans="2:8" x14ac:dyDescent="0.35">
      <c r="B162" s="1"/>
      <c r="C162" s="1"/>
      <c r="D162" s="1"/>
      <c r="E162" s="1"/>
      <c r="F162" s="1"/>
      <c r="G162" s="1"/>
      <c r="H162" s="34"/>
    </row>
    <row r="163" spans="2:8" x14ac:dyDescent="0.35">
      <c r="B163" s="1"/>
      <c r="C163" s="1"/>
      <c r="D163" s="1"/>
      <c r="E163" s="1"/>
      <c r="F163" s="1"/>
      <c r="G163" s="1"/>
      <c r="H163" s="34"/>
    </row>
    <row r="164" spans="2:8" x14ac:dyDescent="0.35">
      <c r="B164" s="1"/>
      <c r="C164" s="1"/>
      <c r="D164" s="1"/>
      <c r="E164" s="1"/>
      <c r="F164" s="1"/>
      <c r="G164" s="1"/>
      <c r="H164" s="34"/>
    </row>
    <row r="165" spans="2:8" x14ac:dyDescent="0.35">
      <c r="B165" s="1"/>
      <c r="C165" s="1"/>
      <c r="D165" s="1"/>
      <c r="E165" s="1"/>
      <c r="F165" s="1"/>
      <c r="G165" s="1"/>
      <c r="H165" s="34"/>
    </row>
    <row r="166" spans="2:8" x14ac:dyDescent="0.35">
      <c r="B166" s="1"/>
      <c r="C166" s="1"/>
      <c r="D166" s="1"/>
      <c r="E166" s="1"/>
      <c r="F166" s="1"/>
      <c r="G166" s="1"/>
      <c r="H166" s="34"/>
    </row>
    <row r="167" spans="2:8" x14ac:dyDescent="0.35">
      <c r="B167" s="1"/>
      <c r="C167" s="1"/>
      <c r="D167" s="1"/>
      <c r="E167" s="1"/>
      <c r="F167" s="1"/>
      <c r="G167" s="1"/>
      <c r="H167" s="34"/>
    </row>
    <row r="168" spans="2:8" x14ac:dyDescent="0.35">
      <c r="B168" s="1"/>
      <c r="C168" s="1"/>
      <c r="D168" s="1"/>
      <c r="E168" s="1"/>
      <c r="F168" s="1"/>
      <c r="G168" s="1"/>
      <c r="H168" s="34"/>
    </row>
    <row r="169" spans="2:8" x14ac:dyDescent="0.35">
      <c r="B169" s="1"/>
      <c r="C169" s="1"/>
      <c r="D169" s="1"/>
      <c r="E169" s="1"/>
      <c r="F169" s="1"/>
      <c r="G169" s="1"/>
      <c r="H169" s="34"/>
    </row>
    <row r="170" spans="2:8" x14ac:dyDescent="0.35">
      <c r="B170" s="1"/>
      <c r="C170" s="1"/>
      <c r="D170" s="1"/>
      <c r="E170" s="1"/>
      <c r="F170" s="1"/>
      <c r="G170" s="1"/>
      <c r="H170" s="34"/>
    </row>
    <row r="171" spans="2:8" x14ac:dyDescent="0.35">
      <c r="B171" s="1"/>
      <c r="C171" s="1"/>
      <c r="D171" s="1"/>
      <c r="E171" s="1"/>
      <c r="F171" s="1"/>
      <c r="G171" s="1"/>
      <c r="H171" s="34"/>
    </row>
    <row r="172" spans="2:8" x14ac:dyDescent="0.35">
      <c r="B172" s="1"/>
      <c r="C172" s="1"/>
      <c r="D172" s="1"/>
      <c r="E172" s="1"/>
      <c r="F172" s="1"/>
      <c r="G172" s="1"/>
      <c r="H172" s="34"/>
    </row>
    <row r="173" spans="2:8" x14ac:dyDescent="0.35">
      <c r="B173" s="1"/>
      <c r="C173" s="1"/>
      <c r="D173" s="1"/>
      <c r="E173" s="1"/>
      <c r="F173" s="1"/>
      <c r="G173" s="1"/>
      <c r="H173" s="34"/>
    </row>
    <row r="174" spans="2:8" x14ac:dyDescent="0.35">
      <c r="B174" s="1"/>
      <c r="C174" s="1"/>
      <c r="D174" s="1"/>
      <c r="E174" s="1"/>
      <c r="F174" s="1"/>
      <c r="G174" s="1"/>
      <c r="H174" s="34"/>
    </row>
    <row r="175" spans="2:8" x14ac:dyDescent="0.35">
      <c r="B175" s="1"/>
      <c r="C175" s="1"/>
      <c r="D175" s="1"/>
      <c r="E175" s="1"/>
      <c r="F175" s="1"/>
      <c r="G175" s="1"/>
      <c r="H175" s="34"/>
    </row>
    <row r="176" spans="2:8" x14ac:dyDescent="0.35">
      <c r="B176" s="1"/>
      <c r="C176" s="1"/>
      <c r="D176" s="1"/>
      <c r="E176" s="1"/>
      <c r="F176" s="1"/>
      <c r="G176" s="1"/>
      <c r="H176" s="34"/>
    </row>
    <row r="177" spans="2:8" x14ac:dyDescent="0.35">
      <c r="B177" s="1"/>
      <c r="C177" s="1"/>
      <c r="D177" s="1"/>
      <c r="E177" s="1"/>
      <c r="F177" s="1"/>
      <c r="G177" s="1"/>
      <c r="H177" s="34"/>
    </row>
    <row r="178" spans="2:8" x14ac:dyDescent="0.35">
      <c r="B178" s="1"/>
      <c r="C178" s="1"/>
      <c r="D178" s="1"/>
      <c r="E178" s="1"/>
      <c r="F178" s="1"/>
      <c r="G178" s="1"/>
      <c r="H178" s="34"/>
    </row>
    <row r="179" spans="2:8" x14ac:dyDescent="0.35">
      <c r="B179" s="1"/>
      <c r="C179" s="1"/>
      <c r="D179" s="1"/>
      <c r="E179" s="1"/>
      <c r="F179" s="1"/>
      <c r="G179" s="1"/>
      <c r="H179" s="34"/>
    </row>
    <row r="180" spans="2:8" x14ac:dyDescent="0.35">
      <c r="B180" s="1"/>
      <c r="C180" s="1"/>
      <c r="D180" s="1"/>
      <c r="E180" s="1"/>
      <c r="F180" s="1"/>
      <c r="G180" s="1"/>
      <c r="H180" s="34"/>
    </row>
    <row r="181" spans="2:8" x14ac:dyDescent="0.35">
      <c r="B181" s="1"/>
      <c r="C181" s="1"/>
      <c r="D181" s="1"/>
      <c r="E181" s="1"/>
      <c r="F181" s="1"/>
      <c r="G181" s="1"/>
      <c r="H181" s="34"/>
    </row>
    <row r="182" spans="2:8" x14ac:dyDescent="0.35">
      <c r="B182" s="1"/>
      <c r="C182" s="1"/>
      <c r="D182" s="1"/>
      <c r="E182" s="1"/>
      <c r="F182" s="1"/>
      <c r="G182" s="1"/>
      <c r="H182" s="34"/>
    </row>
    <row r="183" spans="2:8" x14ac:dyDescent="0.35">
      <c r="B183" s="1"/>
      <c r="C183" s="1"/>
      <c r="D183" s="1"/>
      <c r="E183" s="1"/>
      <c r="F183" s="1"/>
      <c r="G183" s="1"/>
      <c r="H183" s="34"/>
    </row>
    <row r="184" spans="2:8" x14ac:dyDescent="0.35">
      <c r="B184" s="1"/>
      <c r="C184" s="1"/>
      <c r="D184" s="1"/>
      <c r="E184" s="1"/>
      <c r="F184" s="1"/>
      <c r="G184" s="1"/>
      <c r="H184" s="34"/>
    </row>
    <row r="185" spans="2:8" x14ac:dyDescent="0.35">
      <c r="B185" s="1"/>
      <c r="C185" s="1"/>
      <c r="D185" s="1"/>
      <c r="E185" s="1"/>
      <c r="F185" s="1"/>
      <c r="G185" s="1"/>
      <c r="H185" s="34"/>
    </row>
    <row r="186" spans="2:8" x14ac:dyDescent="0.35">
      <c r="B186" s="1"/>
      <c r="C186" s="1"/>
      <c r="D186" s="1"/>
      <c r="E186" s="1"/>
      <c r="F186" s="1"/>
      <c r="G186" s="1"/>
      <c r="H186" s="34"/>
    </row>
    <row r="187" spans="2:8" x14ac:dyDescent="0.35">
      <c r="B187" s="1"/>
      <c r="C187" s="1"/>
      <c r="D187" s="1"/>
      <c r="E187" s="1"/>
      <c r="F187" s="1"/>
      <c r="G187" s="1"/>
      <c r="H187" s="34"/>
    </row>
    <row r="188" spans="2:8" x14ac:dyDescent="0.35">
      <c r="B188" s="1"/>
      <c r="C188" s="1"/>
      <c r="D188" s="1"/>
      <c r="E188" s="1"/>
      <c r="F188" s="1"/>
      <c r="G188" s="1"/>
      <c r="H188" s="34"/>
    </row>
    <row r="189" spans="2:8" x14ac:dyDescent="0.35">
      <c r="B189" s="1"/>
      <c r="C189" s="1"/>
      <c r="D189" s="1"/>
      <c r="E189" s="1"/>
      <c r="F189" s="1"/>
      <c r="G189" s="1"/>
      <c r="H189" s="34"/>
    </row>
    <row r="190" spans="2:8" x14ac:dyDescent="0.35">
      <c r="B190" s="1"/>
      <c r="C190" s="1"/>
      <c r="D190" s="1"/>
      <c r="E190" s="1"/>
      <c r="F190" s="1"/>
      <c r="G190" s="1"/>
      <c r="H190" s="34"/>
    </row>
    <row r="191" spans="2:8" x14ac:dyDescent="0.35">
      <c r="B191" s="1"/>
      <c r="C191" s="1"/>
      <c r="D191" s="1"/>
      <c r="E191" s="1"/>
      <c r="F191" s="1"/>
      <c r="G191" s="1"/>
      <c r="H191" s="34"/>
    </row>
    <row r="192" spans="2:8" x14ac:dyDescent="0.35">
      <c r="B192" s="1"/>
      <c r="C192" s="1"/>
      <c r="D192" s="1"/>
      <c r="E192" s="1"/>
      <c r="F192" s="1"/>
      <c r="G192" s="1"/>
      <c r="H192" s="34"/>
    </row>
    <row r="193" spans="2:8" x14ac:dyDescent="0.35">
      <c r="B193" s="1"/>
      <c r="C193" s="1"/>
      <c r="D193" s="1"/>
      <c r="E193" s="1"/>
      <c r="F193" s="1"/>
      <c r="G193" s="1"/>
      <c r="H193" s="34"/>
    </row>
    <row r="194" spans="2:8" x14ac:dyDescent="0.35">
      <c r="B194" s="1"/>
      <c r="C194" s="1"/>
      <c r="D194" s="1"/>
      <c r="E194" s="1"/>
      <c r="F194" s="1"/>
      <c r="G194" s="1"/>
      <c r="H194" s="34"/>
    </row>
    <row r="195" spans="2:8" x14ac:dyDescent="0.35">
      <c r="B195" s="1"/>
      <c r="C195" s="1"/>
      <c r="D195" s="1"/>
      <c r="E195" s="1"/>
      <c r="F195" s="1"/>
      <c r="G195" s="1"/>
      <c r="H195" s="34"/>
    </row>
    <row r="196" spans="2:8" x14ac:dyDescent="0.35">
      <c r="B196" s="1"/>
      <c r="C196" s="1"/>
      <c r="D196" s="1"/>
      <c r="E196" s="1"/>
      <c r="F196" s="1"/>
      <c r="G196" s="1"/>
      <c r="H196" s="34"/>
    </row>
    <row r="197" spans="2:8" x14ac:dyDescent="0.35">
      <c r="B197" s="1"/>
      <c r="C197" s="1"/>
      <c r="D197" s="1"/>
      <c r="E197" s="1"/>
      <c r="F197" s="1"/>
      <c r="G197" s="1"/>
      <c r="H197" s="34"/>
    </row>
    <row r="198" spans="2:8" x14ac:dyDescent="0.35">
      <c r="B198" s="1"/>
      <c r="C198" s="1"/>
      <c r="D198" s="1"/>
      <c r="E198" s="1"/>
      <c r="F198" s="1"/>
      <c r="G198" s="1"/>
      <c r="H198" s="34"/>
    </row>
    <row r="199" spans="2:8" x14ac:dyDescent="0.35">
      <c r="B199" s="1"/>
      <c r="C199" s="1"/>
      <c r="D199" s="1"/>
      <c r="E199" s="1"/>
      <c r="F199" s="1"/>
      <c r="G199" s="1"/>
      <c r="H199" s="34"/>
    </row>
    <row r="200" spans="2:8" x14ac:dyDescent="0.35">
      <c r="B200" s="1"/>
      <c r="C200" s="1"/>
      <c r="D200" s="1"/>
      <c r="E200" s="1"/>
      <c r="F200" s="1"/>
      <c r="G200" s="1"/>
      <c r="H200" s="34"/>
    </row>
    <row r="201" spans="2:8" x14ac:dyDescent="0.35">
      <c r="B201" s="1"/>
      <c r="C201" s="1"/>
      <c r="D201" s="1"/>
      <c r="E201" s="1"/>
      <c r="F201" s="1"/>
      <c r="G201" s="1"/>
      <c r="H201" s="34"/>
    </row>
    <row r="202" spans="2:8" x14ac:dyDescent="0.35">
      <c r="B202" s="1"/>
      <c r="C202" s="1"/>
      <c r="D202" s="1"/>
      <c r="E202" s="1"/>
      <c r="F202" s="1"/>
      <c r="G202" s="1"/>
      <c r="H202" s="34"/>
    </row>
    <row r="203" spans="2:8" x14ac:dyDescent="0.35">
      <c r="B203" s="1"/>
      <c r="C203" s="1"/>
      <c r="D203" s="1"/>
      <c r="E203" s="1"/>
      <c r="F203" s="1"/>
      <c r="G203" s="1"/>
      <c r="H203" s="34"/>
    </row>
    <row r="204" spans="2:8" x14ac:dyDescent="0.35">
      <c r="B204" s="1"/>
      <c r="C204" s="1"/>
      <c r="D204" s="1"/>
      <c r="E204" s="1"/>
      <c r="F204" s="1"/>
      <c r="G204" s="1"/>
      <c r="H204" s="34"/>
    </row>
    <row r="205" spans="2:8" x14ac:dyDescent="0.35">
      <c r="B205" s="1"/>
      <c r="C205" s="1"/>
      <c r="D205" s="1"/>
      <c r="E205" s="1"/>
      <c r="F205" s="1"/>
      <c r="G205" s="1"/>
      <c r="H205" s="34"/>
    </row>
    <row r="206" spans="2:8" x14ac:dyDescent="0.35">
      <c r="B206" s="1"/>
      <c r="C206" s="1"/>
      <c r="D206" s="1"/>
      <c r="E206" s="1"/>
      <c r="F206" s="1"/>
      <c r="G206" s="1"/>
      <c r="H206" s="34"/>
    </row>
    <row r="207" spans="2:8" x14ac:dyDescent="0.35">
      <c r="B207" s="1"/>
      <c r="C207" s="1"/>
      <c r="D207" s="1"/>
      <c r="E207" s="1"/>
      <c r="F207" s="1"/>
      <c r="G207" s="1"/>
      <c r="H207" s="34"/>
    </row>
    <row r="208" spans="2:8" x14ac:dyDescent="0.35">
      <c r="B208" s="1"/>
      <c r="C208" s="1"/>
      <c r="D208" s="1"/>
      <c r="E208" s="1"/>
      <c r="F208" s="1"/>
      <c r="G208" s="1"/>
      <c r="H208" s="34"/>
    </row>
    <row r="209" spans="2:8" x14ac:dyDescent="0.35">
      <c r="B209" s="1"/>
      <c r="C209" s="1"/>
      <c r="D209" s="1"/>
      <c r="E209" s="1"/>
      <c r="F209" s="1"/>
      <c r="G209" s="1"/>
      <c r="H209" s="34"/>
    </row>
    <row r="210" spans="2:8" x14ac:dyDescent="0.35">
      <c r="B210" s="1"/>
      <c r="C210" s="1"/>
      <c r="D210" s="1"/>
      <c r="E210" s="1"/>
      <c r="F210" s="1"/>
      <c r="G210" s="1"/>
      <c r="H210" s="34"/>
    </row>
    <row r="211" spans="2:8" x14ac:dyDescent="0.35">
      <c r="B211" s="1"/>
      <c r="C211" s="1"/>
      <c r="D211" s="1"/>
      <c r="E211" s="1"/>
      <c r="F211" s="1"/>
      <c r="G211" s="1"/>
      <c r="H211" s="34"/>
    </row>
    <row r="212" spans="2:8" x14ac:dyDescent="0.35">
      <c r="B212" s="1"/>
      <c r="C212" s="1"/>
      <c r="D212" s="1"/>
      <c r="E212" s="1"/>
      <c r="F212" s="1"/>
      <c r="G212" s="1"/>
      <c r="H212" s="34"/>
    </row>
    <row r="213" spans="2:8" x14ac:dyDescent="0.35">
      <c r="B213" s="1"/>
      <c r="C213" s="1"/>
      <c r="D213" s="1"/>
      <c r="E213" s="1"/>
      <c r="F213" s="1"/>
      <c r="G213" s="1"/>
      <c r="H213" s="34"/>
    </row>
    <row r="214" spans="2:8" x14ac:dyDescent="0.35">
      <c r="B214" s="1"/>
      <c r="C214" s="1"/>
      <c r="D214" s="1"/>
      <c r="E214" s="1"/>
      <c r="F214" s="1"/>
      <c r="G214" s="1"/>
      <c r="H214" s="34"/>
    </row>
    <row r="215" spans="2:8" x14ac:dyDescent="0.35">
      <c r="B215" s="1"/>
      <c r="C215" s="1"/>
      <c r="D215" s="1"/>
      <c r="E215" s="1"/>
      <c r="F215" s="1"/>
      <c r="G215" s="1"/>
      <c r="H215" s="34"/>
    </row>
    <row r="216" spans="2:8" x14ac:dyDescent="0.35">
      <c r="B216" s="1"/>
      <c r="C216" s="1"/>
      <c r="D216" s="1"/>
      <c r="E216" s="1"/>
      <c r="F216" s="1"/>
      <c r="G216" s="1"/>
      <c r="H216" s="34"/>
    </row>
    <row r="217" spans="2:8" x14ac:dyDescent="0.35">
      <c r="B217" s="1"/>
      <c r="C217" s="1"/>
      <c r="D217" s="1"/>
      <c r="E217" s="1"/>
      <c r="F217" s="1"/>
      <c r="G217" s="1"/>
      <c r="H217" s="34"/>
    </row>
    <row r="218" spans="2:8" x14ac:dyDescent="0.35">
      <c r="B218" s="1"/>
      <c r="C218" s="1"/>
      <c r="D218" s="1"/>
      <c r="E218" s="1"/>
      <c r="F218" s="1"/>
      <c r="G218" s="1"/>
      <c r="H218" s="34"/>
    </row>
  </sheetData>
  <sheetProtection algorithmName="SHA-512" hashValue="AMeUbT3znel5JegHqhp3kDBhtVnCOKpwaQSRsjwB9WdISbSubT3yogzikI+s+0JPR5B5KMyOS9gOXZfOfaTNKA==" saltValue="4fDh3stVpFvY2Jxa9nCwtA==" spinCount="100000" sheet="1" objects="1" scenarios="1"/>
  <dataConsolidate/>
  <mergeCells count="124">
    <mergeCell ref="B74:H74"/>
    <mergeCell ref="B63:H63"/>
    <mergeCell ref="H8:I8"/>
    <mergeCell ref="H9:I9"/>
    <mergeCell ref="H10:I10"/>
    <mergeCell ref="H11:I11"/>
    <mergeCell ref="H12:I12"/>
    <mergeCell ref="H13:I13"/>
    <mergeCell ref="F14:I14"/>
    <mergeCell ref="D9:E9"/>
    <mergeCell ref="D8:E8"/>
    <mergeCell ref="D10:E10"/>
    <mergeCell ref="D11:E11"/>
    <mergeCell ref="D12:E12"/>
    <mergeCell ref="D13:E13"/>
    <mergeCell ref="D14:E14"/>
    <mergeCell ref="F8:G8"/>
    <mergeCell ref="F9:G9"/>
    <mergeCell ref="F10:G10"/>
    <mergeCell ref="F11:G11"/>
    <mergeCell ref="F12:G12"/>
    <mergeCell ref="F13:G13"/>
    <mergeCell ref="B73:H73"/>
    <mergeCell ref="B62:H62"/>
    <mergeCell ref="B86:H86"/>
    <mergeCell ref="B75:H75"/>
    <mergeCell ref="B77:H77"/>
    <mergeCell ref="B79:H79"/>
    <mergeCell ref="B80:H80"/>
    <mergeCell ref="B81:H81"/>
    <mergeCell ref="B82:H82"/>
    <mergeCell ref="B83:H83"/>
    <mergeCell ref="B84:H84"/>
    <mergeCell ref="B85:H85"/>
    <mergeCell ref="B78:H78"/>
    <mergeCell ref="B76:H76"/>
    <mergeCell ref="B107:H107"/>
    <mergeCell ref="B98:H98"/>
    <mergeCell ref="B99:H99"/>
    <mergeCell ref="B100:H100"/>
    <mergeCell ref="B101:H101"/>
    <mergeCell ref="B102:H102"/>
    <mergeCell ref="B103:H103"/>
    <mergeCell ref="B97:H97"/>
    <mergeCell ref="B87:H87"/>
    <mergeCell ref="B88:H88"/>
    <mergeCell ref="B89:H89"/>
    <mergeCell ref="B90:H90"/>
    <mergeCell ref="B91:H91"/>
    <mergeCell ref="B92:H92"/>
    <mergeCell ref="B93:H93"/>
    <mergeCell ref="B94:H94"/>
    <mergeCell ref="B95:H95"/>
    <mergeCell ref="B96:H96"/>
    <mergeCell ref="B104:H104"/>
    <mergeCell ref="B106:H106"/>
    <mergeCell ref="B105:H105"/>
    <mergeCell ref="B68:H68"/>
    <mergeCell ref="B49:H49"/>
    <mergeCell ref="B50:H50"/>
    <mergeCell ref="B53:H53"/>
    <mergeCell ref="B54:H54"/>
    <mergeCell ref="B55:H55"/>
    <mergeCell ref="B51:H51"/>
    <mergeCell ref="B52:H52"/>
    <mergeCell ref="B56:H56"/>
    <mergeCell ref="B57:H57"/>
    <mergeCell ref="B69:H69"/>
    <mergeCell ref="B70:H70"/>
    <mergeCell ref="B71:H71"/>
    <mergeCell ref="B72:H72"/>
    <mergeCell ref="B48:H48"/>
    <mergeCell ref="B37:H37"/>
    <mergeCell ref="B38:H38"/>
    <mergeCell ref="B40:H40"/>
    <mergeCell ref="B41:H41"/>
    <mergeCell ref="B42:H42"/>
    <mergeCell ref="B39:H39"/>
    <mergeCell ref="B43:H43"/>
    <mergeCell ref="B44:H44"/>
    <mergeCell ref="B45:H45"/>
    <mergeCell ref="B46:H46"/>
    <mergeCell ref="B47:H47"/>
    <mergeCell ref="B58:H58"/>
    <mergeCell ref="B60:H60"/>
    <mergeCell ref="B61:H61"/>
    <mergeCell ref="B59:H59"/>
    <mergeCell ref="B64:H64"/>
    <mergeCell ref="B65:H65"/>
    <mergeCell ref="B66:H66"/>
    <mergeCell ref="B67:H67"/>
    <mergeCell ref="B36:H36"/>
    <mergeCell ref="B32:H32"/>
    <mergeCell ref="B26:H26"/>
    <mergeCell ref="B27:H27"/>
    <mergeCell ref="B28:H28"/>
    <mergeCell ref="B29:H29"/>
    <mergeCell ref="B30:H30"/>
    <mergeCell ref="B31:H31"/>
    <mergeCell ref="B33:H33"/>
    <mergeCell ref="B34:H34"/>
    <mergeCell ref="B35:H35"/>
    <mergeCell ref="A1:I1"/>
    <mergeCell ref="A2:I2"/>
    <mergeCell ref="B22:H22"/>
    <mergeCell ref="B23:H23"/>
    <mergeCell ref="A4:I7"/>
    <mergeCell ref="A3:I3"/>
    <mergeCell ref="B24:H24"/>
    <mergeCell ref="B25:H25"/>
    <mergeCell ref="B15:H15"/>
    <mergeCell ref="B16:H16"/>
    <mergeCell ref="B18:H18"/>
    <mergeCell ref="B19:H19"/>
    <mergeCell ref="B17:H17"/>
    <mergeCell ref="B20:H20"/>
    <mergeCell ref="B21:H21"/>
    <mergeCell ref="A9:C9"/>
    <mergeCell ref="A8:C8"/>
    <mergeCell ref="A10:C10"/>
    <mergeCell ref="A11:C11"/>
    <mergeCell ref="A12:C12"/>
    <mergeCell ref="A13:C13"/>
    <mergeCell ref="A14:C14"/>
  </mergeCells>
  <dataValidations disablePrompts="1" count="1">
    <dataValidation type="list" allowBlank="1" showInputMessage="1" showErrorMessage="1" sqref="I104:I107 I33:I34 I41 I90:I91 I63:I66 I87:I88 I84:I85 I80:I81 I78 I45:I49 I75:I76 I72:I73 I70 I68 I21:I31 I61 I58:I59 I54:I56 I51:I52 I97:I102 I36:I39 I93:I95 I16 I43 I19">
      <formula1>$M$17:$M$18</formula1>
    </dataValidation>
  </dataValidations>
  <printOptions horizontalCentered="1"/>
  <pageMargins left="0.25" right="0.25" top="0.75" bottom="0.75" header="0.3" footer="0.3"/>
  <pageSetup scale="54" fitToHeight="5" orientation="landscape" r:id="rId1"/>
  <headerFooter>
    <oddHeader xml:space="preserve">&amp;L&amp;"-,Bold Italic"&amp;9
&amp;18PAGE &amp;P&amp;C&amp;"Calibri,Bold"&amp;14Department of Emergency Services and Public Protection
Division of Emergency Management and Homeland Security
2018 SSCGP
</oddHead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Sheet1!$B$2:$B$3</xm:f>
          </x14:formula1>
          <xm:sqref>D10:E10</xm:sqref>
        </x14:dataValidation>
        <x14:dataValidation type="list" allowBlank="1" showInputMessage="1" showErrorMessage="1">
          <x14:formula1>
            <xm:f>Sheet1!$C$2:$C$7</xm:f>
          </x14:formula1>
          <xm:sqref>D11:E11</xm:sqref>
        </x14:dataValidation>
        <x14:dataValidation type="list" allowBlank="1" showInputMessage="1" showErrorMessage="1">
          <x14:formula1>
            <xm:f>Sheet1!$A$2:$A$3</xm:f>
          </x14:formula1>
          <xm:sqref>H8:I8 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79"/>
  <sheetViews>
    <sheetView topLeftCell="A4" zoomScale="80" zoomScaleNormal="80" workbookViewId="0">
      <selection activeCell="B13" sqref="B13:B25"/>
    </sheetView>
  </sheetViews>
  <sheetFormatPr defaultRowHeight="15" x14ac:dyDescent="0.25"/>
  <cols>
    <col min="1" max="1" width="32.85546875" customWidth="1"/>
    <col min="2" max="2" width="10.140625" customWidth="1"/>
    <col min="3" max="3" width="40.5703125" customWidth="1"/>
    <col min="4" max="4" width="25.42578125" bestFit="1" customWidth="1"/>
    <col min="5" max="5" width="35.42578125" bestFit="1" customWidth="1"/>
    <col min="8" max="8" width="19.5703125" bestFit="1" customWidth="1"/>
    <col min="9" max="9" width="12.85546875" bestFit="1" customWidth="1"/>
    <col min="10" max="10" width="10.7109375" bestFit="1" customWidth="1"/>
    <col min="11" max="11" width="11.140625" bestFit="1" customWidth="1"/>
    <col min="12" max="12" width="27.28515625" bestFit="1" customWidth="1"/>
  </cols>
  <sheetData>
    <row r="1" spans="1:12" ht="15.75" thickBot="1" x14ac:dyDescent="0.3">
      <c r="H1" s="33" t="s">
        <v>216</v>
      </c>
    </row>
    <row r="2" spans="1:12" ht="23.25" x14ac:dyDescent="0.35">
      <c r="A2" s="112" t="s">
        <v>175</v>
      </c>
      <c r="B2" s="113"/>
      <c r="C2" s="113"/>
      <c r="D2" s="113"/>
      <c r="E2" s="114"/>
      <c r="H2" s="49" t="s">
        <v>212</v>
      </c>
      <c r="I2" s="49" t="s">
        <v>213</v>
      </c>
      <c r="J2" s="49" t="s">
        <v>214</v>
      </c>
      <c r="K2" s="52" t="s">
        <v>182</v>
      </c>
      <c r="L2" s="52" t="s">
        <v>215</v>
      </c>
    </row>
    <row r="3" spans="1:12" ht="24" thickBot="1" x14ac:dyDescent="0.4">
      <c r="A3" s="115" t="s">
        <v>211</v>
      </c>
      <c r="B3" s="116"/>
      <c r="C3" s="116"/>
      <c r="D3" s="116"/>
      <c r="E3" s="117"/>
      <c r="H3" s="50">
        <f>$C$5</f>
        <v>0</v>
      </c>
      <c r="I3" s="49">
        <f>$E$78</f>
        <v>70</v>
      </c>
      <c r="J3" s="49">
        <f>$D$78</f>
        <v>149</v>
      </c>
      <c r="K3" s="51">
        <f>E4</f>
        <v>0</v>
      </c>
      <c r="L3" s="51">
        <f>E5</f>
        <v>0</v>
      </c>
    </row>
    <row r="4" spans="1:12" ht="18.75" x14ac:dyDescent="0.3">
      <c r="A4" s="45" t="s">
        <v>186</v>
      </c>
      <c r="B4" s="46"/>
      <c r="C4" s="27">
        <f>Checklist!D8</f>
        <v>0</v>
      </c>
      <c r="D4" s="44" t="s">
        <v>206</v>
      </c>
      <c r="E4" s="42">
        <f>Checklist!D10</f>
        <v>0</v>
      </c>
      <c r="H4" s="32"/>
      <c r="I4" s="32"/>
    </row>
    <row r="5" spans="1:12" ht="18.75" x14ac:dyDescent="0.3">
      <c r="A5" s="47" t="s">
        <v>203</v>
      </c>
      <c r="B5" s="48"/>
      <c r="C5" s="27">
        <f>Checklist!D9</f>
        <v>0</v>
      </c>
      <c r="D5" s="44" t="s">
        <v>207</v>
      </c>
      <c r="E5" s="42">
        <f>Checklist!D11</f>
        <v>0</v>
      </c>
    </row>
    <row r="6" spans="1:12" ht="18.75" x14ac:dyDescent="0.3">
      <c r="A6" s="47" t="s">
        <v>108</v>
      </c>
      <c r="B6" s="48"/>
      <c r="C6" s="27">
        <f>Checklist!H8</f>
        <v>0</v>
      </c>
      <c r="D6" s="44" t="s">
        <v>208</v>
      </c>
      <c r="E6" s="28"/>
    </row>
    <row r="7" spans="1:12" ht="18.75" x14ac:dyDescent="0.3">
      <c r="A7" s="47" t="s">
        <v>192</v>
      </c>
      <c r="B7" s="48"/>
      <c r="C7" s="43">
        <f>Checklist!H13</f>
        <v>0</v>
      </c>
      <c r="D7" s="47" t="s">
        <v>210</v>
      </c>
      <c r="E7" s="31">
        <f>Checklist!H9</f>
        <v>0</v>
      </c>
    </row>
    <row r="8" spans="1:12" ht="18.75" x14ac:dyDescent="0.3">
      <c r="A8" s="47" t="s">
        <v>109</v>
      </c>
      <c r="B8" s="48"/>
      <c r="C8" s="29" t="s">
        <v>199</v>
      </c>
      <c r="D8" s="41"/>
      <c r="E8" s="40"/>
    </row>
    <row r="9" spans="1:12" ht="18.75" x14ac:dyDescent="0.3">
      <c r="A9" s="47" t="s">
        <v>205</v>
      </c>
      <c r="B9" s="48"/>
      <c r="C9" s="29" t="s">
        <v>199</v>
      </c>
      <c r="D9" s="41"/>
      <c r="E9" s="30"/>
    </row>
    <row r="10" spans="1:12" ht="18.75" x14ac:dyDescent="0.3">
      <c r="A10" s="47" t="s">
        <v>110</v>
      </c>
      <c r="B10" s="48"/>
      <c r="C10" s="29" t="s">
        <v>199</v>
      </c>
      <c r="D10" s="41"/>
      <c r="E10" s="40"/>
    </row>
    <row r="11" spans="1:12" ht="18.75" x14ac:dyDescent="0.3">
      <c r="A11" s="47" t="s">
        <v>204</v>
      </c>
      <c r="B11" s="48"/>
      <c r="C11" s="29" t="s">
        <v>209</v>
      </c>
      <c r="D11" s="41"/>
      <c r="E11" s="40"/>
    </row>
    <row r="12" spans="1:12" x14ac:dyDescent="0.25">
      <c r="A12" s="6" t="s">
        <v>111</v>
      </c>
      <c r="B12" s="7" t="s">
        <v>86</v>
      </c>
      <c r="C12" s="7" t="s">
        <v>112</v>
      </c>
      <c r="D12" s="8" t="s">
        <v>113</v>
      </c>
      <c r="E12" s="9" t="s">
        <v>114</v>
      </c>
    </row>
    <row r="13" spans="1:12" x14ac:dyDescent="0.25">
      <c r="A13" s="10" t="s">
        <v>0</v>
      </c>
      <c r="B13" s="11">
        <f>Summary!C4</f>
        <v>0</v>
      </c>
      <c r="C13" s="12">
        <v>1</v>
      </c>
      <c r="D13" s="13">
        <f>IF(OR(B13="",B13= "YES"),0,1*C13)</f>
        <v>1</v>
      </c>
      <c r="E13" s="14">
        <f>IF(D13&gt;4,D13,0)</f>
        <v>0</v>
      </c>
    </row>
    <row r="14" spans="1:12" x14ac:dyDescent="0.25">
      <c r="A14" s="10" t="s">
        <v>1</v>
      </c>
      <c r="B14" s="11">
        <f>Summary!C5</f>
        <v>0</v>
      </c>
      <c r="C14" s="12">
        <v>1</v>
      </c>
      <c r="D14" s="13">
        <f t="shared" ref="D14:D76" si="0">IF(OR(B14="",B14= "YES"),0,1*C14)</f>
        <v>1</v>
      </c>
      <c r="E14" s="14">
        <f t="shared" ref="E14:E76" si="1">IF(D14&gt;4,D14,0)</f>
        <v>0</v>
      </c>
    </row>
    <row r="15" spans="1:12" x14ac:dyDescent="0.25">
      <c r="A15" s="10" t="s">
        <v>2</v>
      </c>
      <c r="B15" s="11">
        <f>Summary!C6</f>
        <v>0</v>
      </c>
      <c r="C15" s="12">
        <v>3</v>
      </c>
      <c r="D15" s="13">
        <f t="shared" si="0"/>
        <v>3</v>
      </c>
      <c r="E15" s="14">
        <f t="shared" si="1"/>
        <v>0</v>
      </c>
    </row>
    <row r="16" spans="1:12" x14ac:dyDescent="0.25">
      <c r="A16" s="10" t="s">
        <v>3</v>
      </c>
      <c r="B16" s="11">
        <f>Summary!C7</f>
        <v>0</v>
      </c>
      <c r="C16" s="12">
        <v>3</v>
      </c>
      <c r="D16" s="13">
        <f t="shared" si="0"/>
        <v>3</v>
      </c>
      <c r="E16" s="14">
        <f t="shared" si="1"/>
        <v>0</v>
      </c>
    </row>
    <row r="17" spans="1:5" x14ac:dyDescent="0.25">
      <c r="A17" s="10" t="s">
        <v>4</v>
      </c>
      <c r="B17" s="11">
        <f>Summary!C8</f>
        <v>0</v>
      </c>
      <c r="C17" s="12">
        <v>0</v>
      </c>
      <c r="D17" s="13">
        <f t="shared" si="0"/>
        <v>0</v>
      </c>
      <c r="E17" s="14">
        <f t="shared" si="1"/>
        <v>0</v>
      </c>
    </row>
    <row r="18" spans="1:5" x14ac:dyDescent="0.25">
      <c r="A18" s="10" t="s">
        <v>5</v>
      </c>
      <c r="B18" s="11">
        <f>Summary!C9</f>
        <v>0</v>
      </c>
      <c r="C18" s="12">
        <v>1</v>
      </c>
      <c r="D18" s="13">
        <f t="shared" si="0"/>
        <v>1</v>
      </c>
      <c r="E18" s="14">
        <f t="shared" si="1"/>
        <v>0</v>
      </c>
    </row>
    <row r="19" spans="1:5" x14ac:dyDescent="0.25">
      <c r="A19" s="10" t="s">
        <v>6</v>
      </c>
      <c r="B19" s="11">
        <f>Summary!C10</f>
        <v>0</v>
      </c>
      <c r="C19" s="12">
        <v>1</v>
      </c>
      <c r="D19" s="13">
        <f t="shared" si="0"/>
        <v>1</v>
      </c>
      <c r="E19" s="14">
        <f t="shared" si="1"/>
        <v>0</v>
      </c>
    </row>
    <row r="20" spans="1:5" x14ac:dyDescent="0.25">
      <c r="A20" s="10" t="s">
        <v>7</v>
      </c>
      <c r="B20" s="11">
        <f>Summary!C11</f>
        <v>0</v>
      </c>
      <c r="C20" s="12">
        <v>0</v>
      </c>
      <c r="D20" s="13">
        <f t="shared" si="0"/>
        <v>0</v>
      </c>
      <c r="E20" s="14">
        <f t="shared" si="1"/>
        <v>0</v>
      </c>
    </row>
    <row r="21" spans="1:5" x14ac:dyDescent="0.25">
      <c r="A21" s="10" t="s">
        <v>8</v>
      </c>
      <c r="B21" s="11">
        <f>Summary!C12</f>
        <v>0</v>
      </c>
      <c r="C21" s="12">
        <v>1</v>
      </c>
      <c r="D21" s="13">
        <f t="shared" si="0"/>
        <v>1</v>
      </c>
      <c r="E21" s="14">
        <f>IF(D21&gt;4,D21,0)</f>
        <v>0</v>
      </c>
    </row>
    <row r="22" spans="1:5" x14ac:dyDescent="0.25">
      <c r="A22" s="10" t="s">
        <v>9</v>
      </c>
      <c r="B22" s="11">
        <f>Summary!C13</f>
        <v>0</v>
      </c>
      <c r="C22" s="12">
        <v>1</v>
      </c>
      <c r="D22" s="13">
        <f t="shared" si="0"/>
        <v>1</v>
      </c>
      <c r="E22" s="14">
        <f t="shared" si="1"/>
        <v>0</v>
      </c>
    </row>
    <row r="23" spans="1:5" x14ac:dyDescent="0.25">
      <c r="A23" s="10" t="s">
        <v>10</v>
      </c>
      <c r="B23" s="11">
        <f>Summary!C14</f>
        <v>0</v>
      </c>
      <c r="C23" s="12">
        <v>1</v>
      </c>
      <c r="D23" s="13">
        <f t="shared" si="0"/>
        <v>1</v>
      </c>
      <c r="E23" s="14">
        <f t="shared" si="1"/>
        <v>0</v>
      </c>
    </row>
    <row r="24" spans="1:5" x14ac:dyDescent="0.25">
      <c r="A24" s="10" t="s">
        <v>11</v>
      </c>
      <c r="B24" s="11">
        <f>Summary!C15</f>
        <v>0</v>
      </c>
      <c r="C24" s="12">
        <v>2</v>
      </c>
      <c r="D24" s="13">
        <f t="shared" si="0"/>
        <v>2</v>
      </c>
      <c r="E24" s="14">
        <f t="shared" si="1"/>
        <v>0</v>
      </c>
    </row>
    <row r="25" spans="1:5" x14ac:dyDescent="0.25">
      <c r="A25" s="10" t="s">
        <v>12</v>
      </c>
      <c r="B25" s="11">
        <f>Summary!C16</f>
        <v>0</v>
      </c>
      <c r="C25" s="12">
        <v>2</v>
      </c>
      <c r="D25" s="13">
        <f t="shared" si="0"/>
        <v>2</v>
      </c>
      <c r="E25" s="14">
        <f t="shared" si="1"/>
        <v>0</v>
      </c>
    </row>
    <row r="26" spans="1:5" x14ac:dyDescent="0.25">
      <c r="A26" s="10" t="s">
        <v>14</v>
      </c>
      <c r="B26" s="11">
        <f>Summary!C17</f>
        <v>0</v>
      </c>
      <c r="C26" s="12">
        <v>3</v>
      </c>
      <c r="D26" s="13">
        <f t="shared" si="0"/>
        <v>3</v>
      </c>
      <c r="E26" s="14">
        <f t="shared" si="1"/>
        <v>0</v>
      </c>
    </row>
    <row r="27" spans="1:5" x14ac:dyDescent="0.25">
      <c r="A27" s="15" t="s">
        <v>15</v>
      </c>
      <c r="B27" s="11">
        <f>Summary!C18</f>
        <v>0</v>
      </c>
      <c r="C27" s="12">
        <v>5</v>
      </c>
      <c r="D27" s="13">
        <f t="shared" si="0"/>
        <v>5</v>
      </c>
      <c r="E27" s="14">
        <f t="shared" si="1"/>
        <v>5</v>
      </c>
    </row>
    <row r="28" spans="1:5" x14ac:dyDescent="0.25">
      <c r="A28" s="15" t="s">
        <v>115</v>
      </c>
      <c r="B28" s="11">
        <f>Summary!C19</f>
        <v>0</v>
      </c>
      <c r="C28" s="12">
        <v>5</v>
      </c>
      <c r="D28" s="13">
        <f t="shared" si="0"/>
        <v>5</v>
      </c>
      <c r="E28" s="14">
        <f t="shared" si="1"/>
        <v>5</v>
      </c>
    </row>
    <row r="29" spans="1:5" x14ac:dyDescent="0.25">
      <c r="A29" s="10" t="s">
        <v>116</v>
      </c>
      <c r="B29" s="11">
        <f>Summary!C20</f>
        <v>0</v>
      </c>
      <c r="C29" s="12">
        <v>1</v>
      </c>
      <c r="D29" s="13">
        <f t="shared" si="0"/>
        <v>1</v>
      </c>
      <c r="E29" s="14">
        <f t="shared" si="1"/>
        <v>0</v>
      </c>
    </row>
    <row r="30" spans="1:5" x14ac:dyDescent="0.25">
      <c r="A30" s="15" t="s">
        <v>117</v>
      </c>
      <c r="B30" s="11">
        <f>Summary!C21</f>
        <v>0</v>
      </c>
      <c r="C30" s="12">
        <v>5</v>
      </c>
      <c r="D30" s="13">
        <f t="shared" si="0"/>
        <v>5</v>
      </c>
      <c r="E30" s="14">
        <f t="shared" si="1"/>
        <v>5</v>
      </c>
    </row>
    <row r="31" spans="1:5" x14ac:dyDescent="0.25">
      <c r="A31" s="10" t="s">
        <v>118</v>
      </c>
      <c r="B31" s="11">
        <f>Summary!C22</f>
        <v>0</v>
      </c>
      <c r="C31" s="12">
        <v>1</v>
      </c>
      <c r="D31" s="13">
        <f t="shared" si="0"/>
        <v>1</v>
      </c>
      <c r="E31" s="14">
        <f t="shared" si="1"/>
        <v>0</v>
      </c>
    </row>
    <row r="32" spans="1:5" x14ac:dyDescent="0.25">
      <c r="A32" s="10" t="s">
        <v>22</v>
      </c>
      <c r="B32" s="11">
        <f>Summary!C23</f>
        <v>0</v>
      </c>
      <c r="C32" s="12">
        <v>0</v>
      </c>
      <c r="D32" s="13">
        <f t="shared" si="0"/>
        <v>0</v>
      </c>
      <c r="E32" s="14">
        <f t="shared" si="1"/>
        <v>0</v>
      </c>
    </row>
    <row r="33" spans="1:5" x14ac:dyDescent="0.25">
      <c r="A33" s="10" t="s">
        <v>119</v>
      </c>
      <c r="B33" s="11">
        <f>Summary!C24</f>
        <v>0</v>
      </c>
      <c r="C33" s="12">
        <v>2</v>
      </c>
      <c r="D33" s="13">
        <f t="shared" si="0"/>
        <v>2</v>
      </c>
      <c r="E33" s="14">
        <f t="shared" si="1"/>
        <v>0</v>
      </c>
    </row>
    <row r="34" spans="1:5" x14ac:dyDescent="0.25">
      <c r="A34" s="10" t="s">
        <v>120</v>
      </c>
      <c r="B34" s="11">
        <f>Summary!C25</f>
        <v>0</v>
      </c>
      <c r="C34" s="12">
        <v>1</v>
      </c>
      <c r="D34" s="13">
        <f t="shared" si="0"/>
        <v>1</v>
      </c>
      <c r="E34" s="14">
        <f t="shared" si="1"/>
        <v>0</v>
      </c>
    </row>
    <row r="35" spans="1:5" x14ac:dyDescent="0.25">
      <c r="A35" s="10" t="s">
        <v>121</v>
      </c>
      <c r="B35" s="11">
        <f>Summary!C26</f>
        <v>0</v>
      </c>
      <c r="C35" s="12">
        <v>1</v>
      </c>
      <c r="D35" s="13">
        <f t="shared" si="0"/>
        <v>1</v>
      </c>
      <c r="E35" s="14">
        <f t="shared" si="1"/>
        <v>0</v>
      </c>
    </row>
    <row r="36" spans="1:5" x14ac:dyDescent="0.25">
      <c r="A36" s="10" t="s">
        <v>122</v>
      </c>
      <c r="B36" s="11">
        <f>Summary!C27</f>
        <v>0</v>
      </c>
      <c r="C36" s="12">
        <v>4</v>
      </c>
      <c r="D36" s="13">
        <f t="shared" si="0"/>
        <v>4</v>
      </c>
      <c r="E36" s="14">
        <f t="shared" si="1"/>
        <v>0</v>
      </c>
    </row>
    <row r="37" spans="1:5" x14ac:dyDescent="0.25">
      <c r="A37" s="10" t="s">
        <v>123</v>
      </c>
      <c r="B37" s="11">
        <f>Summary!C28</f>
        <v>0</v>
      </c>
      <c r="C37" s="12">
        <v>2</v>
      </c>
      <c r="D37" s="13">
        <f>IF(OR(B37="",B37= "YES"),0,1*C37)</f>
        <v>2</v>
      </c>
      <c r="E37" s="14">
        <f t="shared" si="1"/>
        <v>0</v>
      </c>
    </row>
    <row r="38" spans="1:5" x14ac:dyDescent="0.25">
      <c r="A38" s="10" t="s">
        <v>31</v>
      </c>
      <c r="B38" s="11">
        <f>Summary!C29</f>
        <v>0</v>
      </c>
      <c r="C38" s="12">
        <v>1</v>
      </c>
      <c r="D38" s="13">
        <f t="shared" si="0"/>
        <v>1</v>
      </c>
      <c r="E38" s="14">
        <f t="shared" si="1"/>
        <v>0</v>
      </c>
    </row>
    <row r="39" spans="1:5" x14ac:dyDescent="0.25">
      <c r="A39" s="10" t="s">
        <v>32</v>
      </c>
      <c r="B39" s="11">
        <f>Summary!C30</f>
        <v>0</v>
      </c>
      <c r="C39" s="12">
        <v>1</v>
      </c>
      <c r="D39" s="13">
        <f t="shared" si="0"/>
        <v>1</v>
      </c>
      <c r="E39" s="14">
        <f t="shared" si="1"/>
        <v>0</v>
      </c>
    </row>
    <row r="40" spans="1:5" x14ac:dyDescent="0.25">
      <c r="A40" s="10" t="s">
        <v>34</v>
      </c>
      <c r="B40" s="11">
        <f>Summary!C31</f>
        <v>0</v>
      </c>
      <c r="C40" s="12">
        <v>4</v>
      </c>
      <c r="D40" s="13">
        <f t="shared" si="0"/>
        <v>4</v>
      </c>
      <c r="E40" s="14">
        <f t="shared" si="1"/>
        <v>0</v>
      </c>
    </row>
    <row r="41" spans="1:5" x14ac:dyDescent="0.25">
      <c r="A41" s="15" t="s">
        <v>35</v>
      </c>
      <c r="B41" s="11">
        <f>Summary!C32</f>
        <v>0</v>
      </c>
      <c r="C41" s="12">
        <v>5</v>
      </c>
      <c r="D41" s="13">
        <f t="shared" si="0"/>
        <v>5</v>
      </c>
      <c r="E41" s="14">
        <f t="shared" si="1"/>
        <v>5</v>
      </c>
    </row>
    <row r="42" spans="1:5" x14ac:dyDescent="0.25">
      <c r="A42" s="10" t="s">
        <v>36</v>
      </c>
      <c r="B42" s="11">
        <f>Summary!C33</f>
        <v>0</v>
      </c>
      <c r="C42" s="12">
        <v>1</v>
      </c>
      <c r="D42" s="13">
        <f t="shared" si="0"/>
        <v>1</v>
      </c>
      <c r="E42" s="14">
        <f t="shared" si="1"/>
        <v>0</v>
      </c>
    </row>
    <row r="43" spans="1:5" x14ac:dyDescent="0.25">
      <c r="A43" s="10" t="s">
        <v>124</v>
      </c>
      <c r="B43" s="11">
        <f>Summary!C34</f>
        <v>0</v>
      </c>
      <c r="C43" s="12">
        <v>0</v>
      </c>
      <c r="D43" s="13">
        <f t="shared" si="0"/>
        <v>0</v>
      </c>
      <c r="E43" s="14">
        <f t="shared" si="1"/>
        <v>0</v>
      </c>
    </row>
    <row r="44" spans="1:5" x14ac:dyDescent="0.25">
      <c r="A44" s="10" t="s">
        <v>99</v>
      </c>
      <c r="B44" s="11">
        <f>Summary!C35</f>
        <v>0</v>
      </c>
      <c r="C44" s="12">
        <v>1</v>
      </c>
      <c r="D44" s="13">
        <f t="shared" si="0"/>
        <v>1</v>
      </c>
      <c r="E44" s="14">
        <f t="shared" si="1"/>
        <v>0</v>
      </c>
    </row>
    <row r="45" spans="1:5" x14ac:dyDescent="0.25">
      <c r="A45" s="15" t="s">
        <v>38</v>
      </c>
      <c r="B45" s="11">
        <f>Summary!C36</f>
        <v>0</v>
      </c>
      <c r="C45" s="12">
        <v>5</v>
      </c>
      <c r="D45" s="13">
        <f t="shared" si="0"/>
        <v>5</v>
      </c>
      <c r="E45" s="14">
        <f t="shared" si="1"/>
        <v>5</v>
      </c>
    </row>
    <row r="46" spans="1:5" x14ac:dyDescent="0.25">
      <c r="A46" s="15" t="s">
        <v>40</v>
      </c>
      <c r="B46" s="11">
        <f>Summary!C37</f>
        <v>0</v>
      </c>
      <c r="C46" s="12">
        <v>5</v>
      </c>
      <c r="D46" s="13">
        <f t="shared" si="0"/>
        <v>5</v>
      </c>
      <c r="E46" s="14">
        <f t="shared" si="1"/>
        <v>5</v>
      </c>
    </row>
    <row r="47" spans="1:5" x14ac:dyDescent="0.25">
      <c r="A47" s="10" t="s">
        <v>41</v>
      </c>
      <c r="B47" s="11">
        <f>Summary!C38</f>
        <v>0</v>
      </c>
      <c r="C47" s="12">
        <v>3</v>
      </c>
      <c r="D47" s="13">
        <f t="shared" si="0"/>
        <v>3</v>
      </c>
      <c r="E47" s="14">
        <f t="shared" si="1"/>
        <v>0</v>
      </c>
    </row>
    <row r="48" spans="1:5" x14ac:dyDescent="0.25">
      <c r="A48" s="15" t="s">
        <v>42</v>
      </c>
      <c r="B48" s="11">
        <f>Summary!C39</f>
        <v>0</v>
      </c>
      <c r="C48" s="12">
        <v>5</v>
      </c>
      <c r="D48" s="13">
        <f t="shared" si="0"/>
        <v>5</v>
      </c>
      <c r="E48" s="14">
        <f t="shared" si="1"/>
        <v>5</v>
      </c>
    </row>
    <row r="49" spans="1:5" x14ac:dyDescent="0.25">
      <c r="A49" s="10" t="s">
        <v>43</v>
      </c>
      <c r="B49" s="11">
        <f>Summary!C40</f>
        <v>0</v>
      </c>
      <c r="C49" s="12">
        <v>1</v>
      </c>
      <c r="D49" s="13">
        <f t="shared" si="0"/>
        <v>1</v>
      </c>
      <c r="E49" s="14">
        <f t="shared" si="1"/>
        <v>0</v>
      </c>
    </row>
    <row r="50" spans="1:5" x14ac:dyDescent="0.25">
      <c r="A50" s="10" t="s">
        <v>103</v>
      </c>
      <c r="B50" s="11">
        <f>Summary!C41</f>
        <v>0</v>
      </c>
      <c r="C50" s="12">
        <v>1</v>
      </c>
      <c r="D50" s="13">
        <f t="shared" si="0"/>
        <v>1</v>
      </c>
      <c r="E50" s="14">
        <f t="shared" si="1"/>
        <v>0</v>
      </c>
    </row>
    <row r="51" spans="1:5" x14ac:dyDescent="0.25">
      <c r="A51" s="10" t="s">
        <v>125</v>
      </c>
      <c r="B51" s="11">
        <f>Summary!C42</f>
        <v>0</v>
      </c>
      <c r="C51" s="12">
        <v>1</v>
      </c>
      <c r="D51" s="13">
        <f t="shared" si="0"/>
        <v>1</v>
      </c>
      <c r="E51" s="14">
        <f t="shared" si="1"/>
        <v>0</v>
      </c>
    </row>
    <row r="52" spans="1:5" x14ac:dyDescent="0.25">
      <c r="A52" s="10" t="s">
        <v>48</v>
      </c>
      <c r="B52" s="11">
        <f>Summary!C43</f>
        <v>0</v>
      </c>
      <c r="C52" s="12">
        <v>1</v>
      </c>
      <c r="D52" s="13">
        <f t="shared" si="0"/>
        <v>1</v>
      </c>
      <c r="E52" s="14">
        <f t="shared" si="1"/>
        <v>0</v>
      </c>
    </row>
    <row r="53" spans="1:5" x14ac:dyDescent="0.25">
      <c r="A53" s="10" t="s">
        <v>49</v>
      </c>
      <c r="B53" s="11">
        <f>Summary!C44</f>
        <v>0</v>
      </c>
      <c r="C53" s="12">
        <v>1</v>
      </c>
      <c r="D53" s="13">
        <f t="shared" si="0"/>
        <v>1</v>
      </c>
      <c r="E53" s="14">
        <f t="shared" si="1"/>
        <v>0</v>
      </c>
    </row>
    <row r="54" spans="1:5" x14ac:dyDescent="0.25">
      <c r="A54" s="10" t="s">
        <v>52</v>
      </c>
      <c r="B54" s="11">
        <f>Summary!C45</f>
        <v>0</v>
      </c>
      <c r="C54" s="12">
        <v>1</v>
      </c>
      <c r="D54" s="13">
        <f t="shared" si="0"/>
        <v>1</v>
      </c>
      <c r="E54" s="14">
        <f t="shared" si="1"/>
        <v>0</v>
      </c>
    </row>
    <row r="55" spans="1:5" x14ac:dyDescent="0.25">
      <c r="A55" s="10" t="s">
        <v>126</v>
      </c>
      <c r="B55" s="11">
        <f>Summary!C46</f>
        <v>0</v>
      </c>
      <c r="C55" s="12">
        <v>0</v>
      </c>
      <c r="D55" s="13">
        <f t="shared" si="0"/>
        <v>0</v>
      </c>
      <c r="E55" s="14">
        <f t="shared" si="1"/>
        <v>0</v>
      </c>
    </row>
    <row r="56" spans="1:5" x14ac:dyDescent="0.25">
      <c r="A56" s="10" t="s">
        <v>54</v>
      </c>
      <c r="B56" s="11">
        <f>Summary!C47</f>
        <v>0</v>
      </c>
      <c r="C56" s="12">
        <v>1</v>
      </c>
      <c r="D56" s="13">
        <f t="shared" si="0"/>
        <v>1</v>
      </c>
      <c r="E56" s="14">
        <f t="shared" si="1"/>
        <v>0</v>
      </c>
    </row>
    <row r="57" spans="1:5" x14ac:dyDescent="0.25">
      <c r="A57" s="15" t="s">
        <v>56</v>
      </c>
      <c r="B57" s="11">
        <f>Summary!C48</f>
        <v>0</v>
      </c>
      <c r="C57" s="12">
        <v>5</v>
      </c>
      <c r="D57" s="13">
        <f t="shared" si="0"/>
        <v>5</v>
      </c>
      <c r="E57" s="14">
        <f t="shared" si="1"/>
        <v>5</v>
      </c>
    </row>
    <row r="58" spans="1:5" x14ac:dyDescent="0.25">
      <c r="A58" s="10" t="s">
        <v>57</v>
      </c>
      <c r="B58" s="11">
        <f>Summary!C49</f>
        <v>0</v>
      </c>
      <c r="C58" s="12">
        <v>4</v>
      </c>
      <c r="D58" s="13">
        <f t="shared" si="0"/>
        <v>4</v>
      </c>
      <c r="E58" s="14">
        <f t="shared" si="1"/>
        <v>0</v>
      </c>
    </row>
    <row r="59" spans="1:5" x14ac:dyDescent="0.25">
      <c r="A59" s="15" t="s">
        <v>59</v>
      </c>
      <c r="B59" s="11">
        <f>Summary!C50</f>
        <v>0</v>
      </c>
      <c r="C59" s="12">
        <v>5</v>
      </c>
      <c r="D59" s="13">
        <f t="shared" si="0"/>
        <v>5</v>
      </c>
      <c r="E59" s="14">
        <f t="shared" si="1"/>
        <v>5</v>
      </c>
    </row>
    <row r="60" spans="1:5" x14ac:dyDescent="0.25">
      <c r="A60" s="15" t="s">
        <v>127</v>
      </c>
      <c r="B60" s="11">
        <f>Summary!C51</f>
        <v>0</v>
      </c>
      <c r="C60" s="12">
        <v>5</v>
      </c>
      <c r="D60" s="13">
        <f t="shared" si="0"/>
        <v>5</v>
      </c>
      <c r="E60" s="14">
        <f t="shared" si="1"/>
        <v>5</v>
      </c>
    </row>
    <row r="61" spans="1:5" x14ac:dyDescent="0.25">
      <c r="A61" s="10" t="s">
        <v>62</v>
      </c>
      <c r="B61" s="11">
        <f>Summary!C52</f>
        <v>0</v>
      </c>
      <c r="C61" s="12">
        <v>1</v>
      </c>
      <c r="D61" s="13">
        <f t="shared" si="0"/>
        <v>1</v>
      </c>
      <c r="E61" s="14">
        <f t="shared" si="1"/>
        <v>0</v>
      </c>
    </row>
    <row r="62" spans="1:5" x14ac:dyDescent="0.25">
      <c r="A62" s="10" t="s">
        <v>63</v>
      </c>
      <c r="B62" s="11">
        <f>Summary!C53</f>
        <v>0</v>
      </c>
      <c r="C62" s="12">
        <v>1</v>
      </c>
      <c r="D62" s="13">
        <f t="shared" si="0"/>
        <v>1</v>
      </c>
      <c r="E62" s="14">
        <f t="shared" si="1"/>
        <v>0</v>
      </c>
    </row>
    <row r="63" spans="1:5" x14ac:dyDescent="0.25">
      <c r="A63" s="10" t="s">
        <v>65</v>
      </c>
      <c r="B63" s="11">
        <f>Summary!C54</f>
        <v>0</v>
      </c>
      <c r="C63" s="12">
        <v>3</v>
      </c>
      <c r="D63" s="13">
        <f t="shared" si="0"/>
        <v>3</v>
      </c>
      <c r="E63" s="14">
        <f t="shared" si="1"/>
        <v>0</v>
      </c>
    </row>
    <row r="64" spans="1:5" x14ac:dyDescent="0.25">
      <c r="A64" s="15" t="s">
        <v>72</v>
      </c>
      <c r="B64" s="11">
        <f>Summary!C55</f>
        <v>0</v>
      </c>
      <c r="C64" s="12">
        <v>5</v>
      </c>
      <c r="D64" s="13">
        <f t="shared" si="0"/>
        <v>5</v>
      </c>
      <c r="E64" s="14">
        <f t="shared" si="1"/>
        <v>5</v>
      </c>
    </row>
    <row r="65" spans="1:5" x14ac:dyDescent="0.25">
      <c r="A65" s="10" t="s">
        <v>68</v>
      </c>
      <c r="B65" s="11">
        <f>Summary!C56</f>
        <v>0</v>
      </c>
      <c r="C65" s="12">
        <v>1</v>
      </c>
      <c r="D65" s="13">
        <f t="shared" si="0"/>
        <v>1</v>
      </c>
      <c r="E65" s="14">
        <f t="shared" si="1"/>
        <v>0</v>
      </c>
    </row>
    <row r="66" spans="1:5" x14ac:dyDescent="0.25">
      <c r="A66" s="10" t="s">
        <v>128</v>
      </c>
      <c r="B66" s="11">
        <f>Summary!C57</f>
        <v>0</v>
      </c>
      <c r="C66" s="12">
        <v>4</v>
      </c>
      <c r="D66" s="13">
        <f t="shared" si="0"/>
        <v>4</v>
      </c>
      <c r="E66" s="14">
        <f t="shared" si="1"/>
        <v>0</v>
      </c>
    </row>
    <row r="67" spans="1:5" x14ac:dyDescent="0.25">
      <c r="A67" s="10" t="s">
        <v>129</v>
      </c>
      <c r="B67" s="11">
        <f>Summary!C58</f>
        <v>0</v>
      </c>
      <c r="C67" s="12">
        <v>1</v>
      </c>
      <c r="D67" s="13">
        <f t="shared" si="0"/>
        <v>1</v>
      </c>
      <c r="E67" s="14">
        <f t="shared" si="1"/>
        <v>0</v>
      </c>
    </row>
    <row r="68" spans="1:5" x14ac:dyDescent="0.25">
      <c r="A68" s="15" t="s">
        <v>74</v>
      </c>
      <c r="B68" s="11">
        <f>Summary!C59</f>
        <v>0</v>
      </c>
      <c r="C68" s="12">
        <v>5</v>
      </c>
      <c r="D68" s="13">
        <f t="shared" si="0"/>
        <v>5</v>
      </c>
      <c r="E68" s="14">
        <f t="shared" si="1"/>
        <v>5</v>
      </c>
    </row>
    <row r="69" spans="1:5" x14ac:dyDescent="0.25">
      <c r="A69" s="10" t="s">
        <v>75</v>
      </c>
      <c r="B69" s="11">
        <f>Summary!C60</f>
        <v>0</v>
      </c>
      <c r="C69" s="12">
        <v>3</v>
      </c>
      <c r="D69" s="13">
        <f t="shared" si="0"/>
        <v>3</v>
      </c>
      <c r="E69" s="14">
        <f t="shared" si="1"/>
        <v>0</v>
      </c>
    </row>
    <row r="70" spans="1:5" x14ac:dyDescent="0.25">
      <c r="A70" s="10" t="s">
        <v>76</v>
      </c>
      <c r="B70" s="11">
        <f>Summary!C61</f>
        <v>0</v>
      </c>
      <c r="C70" s="12">
        <v>3</v>
      </c>
      <c r="D70" s="13">
        <f t="shared" si="0"/>
        <v>3</v>
      </c>
      <c r="E70" s="14">
        <f t="shared" si="1"/>
        <v>0</v>
      </c>
    </row>
    <row r="71" spans="1:5" x14ac:dyDescent="0.25">
      <c r="A71" s="10" t="s">
        <v>77</v>
      </c>
      <c r="B71" s="11">
        <f>Summary!C62</f>
        <v>0</v>
      </c>
      <c r="C71" s="12">
        <v>3</v>
      </c>
      <c r="D71" s="13">
        <f t="shared" si="0"/>
        <v>3</v>
      </c>
      <c r="E71" s="14">
        <f t="shared" si="1"/>
        <v>0</v>
      </c>
    </row>
    <row r="72" spans="1:5" x14ac:dyDescent="0.25">
      <c r="A72" s="10" t="s">
        <v>78</v>
      </c>
      <c r="B72" s="11">
        <f>Summary!C63</f>
        <v>0</v>
      </c>
      <c r="C72" s="12">
        <v>0</v>
      </c>
      <c r="D72" s="13">
        <f t="shared" si="0"/>
        <v>0</v>
      </c>
      <c r="E72" s="14">
        <f t="shared" si="1"/>
        <v>0</v>
      </c>
    </row>
    <row r="73" spans="1:5" x14ac:dyDescent="0.25">
      <c r="A73" s="10" t="s">
        <v>130</v>
      </c>
      <c r="B73" s="11">
        <f>Summary!C64</f>
        <v>0</v>
      </c>
      <c r="C73" s="12">
        <v>0</v>
      </c>
      <c r="D73" s="13">
        <f t="shared" si="0"/>
        <v>0</v>
      </c>
      <c r="E73" s="14">
        <f t="shared" si="1"/>
        <v>0</v>
      </c>
    </row>
    <row r="74" spans="1:5" x14ac:dyDescent="0.25">
      <c r="A74" s="15" t="s">
        <v>81</v>
      </c>
      <c r="B74" s="11">
        <f>Summary!C65</f>
        <v>0</v>
      </c>
      <c r="C74" s="12">
        <v>5</v>
      </c>
      <c r="D74" s="13">
        <f t="shared" si="0"/>
        <v>5</v>
      </c>
      <c r="E74" s="14">
        <f t="shared" si="1"/>
        <v>5</v>
      </c>
    </row>
    <row r="75" spans="1:5" x14ac:dyDescent="0.25">
      <c r="A75" s="10" t="s">
        <v>82</v>
      </c>
      <c r="B75" s="11">
        <f>Summary!C66</f>
        <v>0</v>
      </c>
      <c r="C75" s="12">
        <v>3</v>
      </c>
      <c r="D75" s="13">
        <f t="shared" si="0"/>
        <v>3</v>
      </c>
      <c r="E75" s="14">
        <f t="shared" si="1"/>
        <v>0</v>
      </c>
    </row>
    <row r="76" spans="1:5" x14ac:dyDescent="0.25">
      <c r="A76" s="10" t="s">
        <v>83</v>
      </c>
      <c r="B76" s="11">
        <f>Summary!C67</f>
        <v>0</v>
      </c>
      <c r="C76" s="12">
        <v>2</v>
      </c>
      <c r="D76" s="13">
        <f t="shared" si="0"/>
        <v>2</v>
      </c>
      <c r="E76" s="14">
        <f t="shared" si="1"/>
        <v>0</v>
      </c>
    </row>
    <row r="77" spans="1:5" ht="15.75" thickBot="1" x14ac:dyDescent="0.3">
      <c r="A77" s="16" t="s">
        <v>84</v>
      </c>
      <c r="B77" s="11">
        <f>Summary!C68</f>
        <v>0</v>
      </c>
      <c r="C77" s="17">
        <v>5</v>
      </c>
      <c r="D77" s="18">
        <f t="shared" ref="D77" si="2">IF(OR(B77="",B77= "YES"),0,1*C77)</f>
        <v>5</v>
      </c>
      <c r="E77" s="14">
        <f t="shared" ref="E77" si="3">IF(D77&gt;4,D77,0)</f>
        <v>5</v>
      </c>
    </row>
    <row r="78" spans="1:5" ht="24" thickBot="1" x14ac:dyDescent="0.4">
      <c r="A78" s="19" t="s">
        <v>131</v>
      </c>
      <c r="B78" s="20"/>
      <c r="C78" s="20"/>
      <c r="D78" s="21">
        <f>SUM(D13:D77)</f>
        <v>149</v>
      </c>
      <c r="E78" s="22">
        <f>SUM(E13:E77)</f>
        <v>70</v>
      </c>
    </row>
    <row r="79" spans="1:5" x14ac:dyDescent="0.25">
      <c r="A79" s="23"/>
      <c r="B79" s="23"/>
      <c r="C79" s="23"/>
      <c r="D79" s="24" t="s">
        <v>177</v>
      </c>
      <c r="E79" s="24" t="s">
        <v>132</v>
      </c>
    </row>
  </sheetData>
  <mergeCells count="2">
    <mergeCell ref="A2:E2"/>
    <mergeCell ref="A3:E3"/>
  </mergeCells>
  <dataValidations count="1">
    <dataValidation type="list" allowBlank="1" showInputMessage="1" showErrorMessage="1" sqref="B13:B77">
      <formula1>$A$89:$A$90</formula1>
    </dataValidation>
  </dataValidations>
  <printOptions horizontalCentered="1"/>
  <pageMargins left="0.7" right="0.7" top="0.75" bottom="0.75" header="0.3" footer="0.3"/>
  <pageSetup scale="3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Sheet1!$A$2:$A$3</xm:f>
          </x14:formula1>
          <xm:sqref>C8:C10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5" sqref="C15"/>
    </sheetView>
  </sheetViews>
  <sheetFormatPr defaultRowHeight="15" x14ac:dyDescent="0.25"/>
  <cols>
    <col min="1" max="1" width="17.7109375" bestFit="1" customWidth="1"/>
    <col min="2" max="2" width="11.140625" bestFit="1" customWidth="1"/>
    <col min="3" max="3" width="44.42578125" bestFit="1" customWidth="1"/>
  </cols>
  <sheetData>
    <row r="1" spans="1:3" x14ac:dyDescent="0.25">
      <c r="A1" s="33" t="s">
        <v>179</v>
      </c>
      <c r="B1" s="33" t="s">
        <v>182</v>
      </c>
      <c r="C1" s="33" t="s">
        <v>183</v>
      </c>
    </row>
    <row r="2" spans="1:3" x14ac:dyDescent="0.25">
      <c r="A2" t="s">
        <v>199</v>
      </c>
      <c r="B2" t="s">
        <v>194</v>
      </c>
      <c r="C2" t="s">
        <v>197</v>
      </c>
    </row>
    <row r="3" spans="1:3" x14ac:dyDescent="0.25">
      <c r="A3" t="s">
        <v>180</v>
      </c>
      <c r="B3" t="s">
        <v>195</v>
      </c>
      <c r="C3" t="s">
        <v>198</v>
      </c>
    </row>
    <row r="4" spans="1:3" x14ac:dyDescent="0.25">
      <c r="C4" t="s">
        <v>202</v>
      </c>
    </row>
    <row r="5" spans="1:3" x14ac:dyDescent="0.25">
      <c r="C5" t="s">
        <v>200</v>
      </c>
    </row>
    <row r="6" spans="1:3" x14ac:dyDescent="0.25">
      <c r="C6" t="s">
        <v>219</v>
      </c>
    </row>
    <row r="7" spans="1:3" x14ac:dyDescent="0.25">
      <c r="C7" t="s">
        <v>196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Summary</vt:lpstr>
      <vt:lpstr>Checklist</vt:lpstr>
      <vt:lpstr>Internal Form</vt:lpstr>
      <vt:lpstr>Sheet1</vt:lpstr>
      <vt:lpstr>Checklist!Print_Area</vt:lpstr>
      <vt:lpstr>Instructions!Print_Area</vt:lpstr>
      <vt:lpstr>Checklist!Print_Titles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scovillee</dc:creator>
  <cp:lastModifiedBy>Scoville, Eric</cp:lastModifiedBy>
  <cp:lastPrinted>2017-08-03T20:18:50Z</cp:lastPrinted>
  <dcterms:created xsi:type="dcterms:W3CDTF">2014-07-17T18:23:44Z</dcterms:created>
  <dcterms:modified xsi:type="dcterms:W3CDTF">2018-10-05T17:28:15Z</dcterms:modified>
</cp:coreProperties>
</file>